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2390" windowHeight="883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'Лист1'!$A$1:$F$39</definedName>
  </definedNames>
  <calcPr fullCalcOnLoad="1"/>
</workbook>
</file>

<file path=xl/sharedStrings.xml><?xml version="1.0" encoding="utf-8"?>
<sst xmlns="http://schemas.openxmlformats.org/spreadsheetml/2006/main" count="67" uniqueCount="67">
  <si>
    <t>Наименование показателя</t>
  </si>
  <si>
    <t>Код раздела</t>
  </si>
  <si>
    <t>Код подраздела</t>
  </si>
  <si>
    <t>Общегосударственные вопросы</t>
  </si>
  <si>
    <t>0100</t>
  </si>
  <si>
    <t>Функционирование местных администраций</t>
  </si>
  <si>
    <t>0104</t>
  </si>
  <si>
    <t>Резервные фонды</t>
  </si>
  <si>
    <t>Национальная безопасность и правоохранительная деятельность</t>
  </si>
  <si>
    <t>0300</t>
  </si>
  <si>
    <t>Предупреждение и ликвидация последствий чрезвычайных ситуаций и стихийных бедствий, гражданская оборона</t>
  </si>
  <si>
    <t>0309</t>
  </si>
  <si>
    <t>0310</t>
  </si>
  <si>
    <t>Национальная экономика</t>
  </si>
  <si>
    <t>0400</t>
  </si>
  <si>
    <t>Топливо и энергетика</t>
  </si>
  <si>
    <t>0402</t>
  </si>
  <si>
    <t>Жилищно-коммунальное хозяйство</t>
  </si>
  <si>
    <t>0500</t>
  </si>
  <si>
    <t>0501</t>
  </si>
  <si>
    <t>Коммунальное хозяйство</t>
  </si>
  <si>
    <t>0502</t>
  </si>
  <si>
    <t>Образование</t>
  </si>
  <si>
    <t>0700</t>
  </si>
  <si>
    <t>Молодежная политика и оздоровление детей</t>
  </si>
  <si>
    <t>0707</t>
  </si>
  <si>
    <t>Культура, кинематография, средства массовой информации</t>
  </si>
  <si>
    <t>0800</t>
  </si>
  <si>
    <t>Культура</t>
  </si>
  <si>
    <t>0801</t>
  </si>
  <si>
    <t>ВСЕГО РАСХОДОВ</t>
  </si>
  <si>
    <t>к решению Совета  Депутатов</t>
  </si>
  <si>
    <t>Жилищное  хозяйство</t>
  </si>
  <si>
    <t>Дружногорского городского поселения</t>
  </si>
  <si>
    <t>0103</t>
  </si>
  <si>
    <t>Функционирование представительных органов местного самоуправления</t>
  </si>
  <si>
    <t>Национальная оборона</t>
  </si>
  <si>
    <t>0200</t>
  </si>
  <si>
    <t>Мобилизационная и вневойсковая подготовка</t>
  </si>
  <si>
    <t>Другие общегосударственные вопросы</t>
  </si>
  <si>
    <t>Благоустройство</t>
  </si>
  <si>
    <t>0503</t>
  </si>
  <si>
    <t>0203</t>
  </si>
  <si>
    <t>Обеспечение пожарной безопасности</t>
  </si>
  <si>
    <t>Общеэкономические расходы</t>
  </si>
  <si>
    <t>0401</t>
  </si>
  <si>
    <t>Связь и информатика</t>
  </si>
  <si>
    <t>0410</t>
  </si>
  <si>
    <t>1100</t>
  </si>
  <si>
    <t>1102</t>
  </si>
  <si>
    <t>Массовый спорт</t>
  </si>
  <si>
    <t>Бюджет на  2012 г.тысяч рублей</t>
  </si>
  <si>
    <t>Социальное обеспечение</t>
  </si>
  <si>
    <t>Пенсионное обеспечение</t>
  </si>
  <si>
    <t>0111</t>
  </si>
  <si>
    <t>0113</t>
  </si>
  <si>
    <t>0505</t>
  </si>
  <si>
    <t>Другие вопросы в области ЖКХ</t>
  </si>
  <si>
    <t>Физическая культура и спорт</t>
  </si>
  <si>
    <t>% исполнения</t>
  </si>
  <si>
    <t>1001</t>
  </si>
  <si>
    <t>0409</t>
  </si>
  <si>
    <t>Дорожное хозяйство</t>
  </si>
  <si>
    <t>Исполнение расходов бюджета за 2012 год по разделам и подразделам, классификации расходов бюджета Дружногорского городского поселения</t>
  </si>
  <si>
    <t>исполнено 2012 г</t>
  </si>
  <si>
    <t>Приложение № 4</t>
  </si>
  <si>
    <t>№ 2 от  20 февраля 2013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</si>
</sst>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Arial"/>
      <family val="0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4" fillId="0" borderId="1" xfId="0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0" fontId="1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4" fillId="0" borderId="1" xfId="0" applyFont="1" applyBorder="1" applyAlignment="1">
      <alignment wrapText="1"/>
    </xf>
    <xf numFmtId="0" fontId="1" fillId="0" borderId="0" xfId="0" applyFont="1" applyAlignment="1">
      <alignment horizontal="left"/>
    </xf>
    <xf numFmtId="4" fontId="4" fillId="0" borderId="1" xfId="0" applyNumberFormat="1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center" wrapText="1"/>
    </xf>
    <xf numFmtId="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 wrapText="1"/>
    </xf>
    <xf numFmtId="4" fontId="0" fillId="0" borderId="0" xfId="0" applyNumberFormat="1" applyAlignment="1">
      <alignment horizontal="center"/>
    </xf>
    <xf numFmtId="4" fontId="0" fillId="0" borderId="1" xfId="0" applyNumberFormat="1" applyBorder="1" applyAlignment="1">
      <alignment horizontal="center"/>
    </xf>
    <xf numFmtId="168" fontId="4" fillId="0" borderId="1" xfId="0" applyNumberFormat="1" applyFont="1" applyBorder="1" applyAlignment="1">
      <alignment horizontal="center" wrapText="1"/>
    </xf>
    <xf numFmtId="0" fontId="1" fillId="0" borderId="0" xfId="0" applyFont="1" applyAlignment="1">
      <alignment horizontal="right"/>
    </xf>
    <xf numFmtId="4" fontId="6" fillId="0" borderId="1" xfId="0" applyNumberFormat="1" applyFont="1" applyBorder="1" applyAlignment="1">
      <alignment horizontal="center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1"/>
  <sheetViews>
    <sheetView tabSelected="1" workbookViewId="0" topLeftCell="A1">
      <selection activeCell="E8" sqref="E8:E10"/>
    </sheetView>
  </sheetViews>
  <sheetFormatPr defaultColWidth="9.00390625" defaultRowHeight="12.75"/>
  <cols>
    <col min="1" max="1" width="46.75390625" style="1" customWidth="1"/>
    <col min="2" max="2" width="9.00390625" style="1" customWidth="1"/>
    <col min="3" max="3" width="8.375" style="2" customWidth="1"/>
    <col min="4" max="4" width="11.625" style="1" customWidth="1"/>
    <col min="5" max="5" width="10.875" style="20" customWidth="1"/>
    <col min="6" max="16384" width="9.125" style="1" customWidth="1"/>
  </cols>
  <sheetData>
    <row r="1" spans="4:6" ht="12.75">
      <c r="D1" s="13"/>
      <c r="F1" s="23" t="s">
        <v>65</v>
      </c>
    </row>
    <row r="2" spans="1:6" ht="12.75">
      <c r="A2" s="17"/>
      <c r="D2" s="3"/>
      <c r="F2" s="23" t="s">
        <v>31</v>
      </c>
    </row>
    <row r="3" spans="1:6" ht="12.75" customHeight="1">
      <c r="A3" s="3"/>
      <c r="B3" s="3"/>
      <c r="D3" s="13"/>
      <c r="F3" s="23" t="s">
        <v>33</v>
      </c>
    </row>
    <row r="4" spans="1:6" ht="12.75" customHeight="1">
      <c r="A4" s="3"/>
      <c r="B4" s="3"/>
      <c r="D4" s="13"/>
      <c r="F4" s="23" t="s">
        <v>66</v>
      </c>
    </row>
    <row r="5" spans="1:4" ht="12.75" customHeight="1">
      <c r="A5" s="3"/>
      <c r="B5" s="3"/>
      <c r="C5" s="4"/>
      <c r="D5" s="4"/>
    </row>
    <row r="6" spans="1:6" ht="30" customHeight="1">
      <c r="A6" s="31" t="s">
        <v>63</v>
      </c>
      <c r="B6" s="31"/>
      <c r="C6" s="31"/>
      <c r="D6" s="31"/>
      <c r="E6" s="32"/>
      <c r="F6" s="32"/>
    </row>
    <row r="7" spans="1:2" ht="9.75" customHeight="1">
      <c r="A7" s="5"/>
      <c r="B7" s="5"/>
    </row>
    <row r="8" spans="1:6" ht="21" customHeight="1">
      <c r="A8" s="28" t="s">
        <v>0</v>
      </c>
      <c r="B8" s="28" t="s">
        <v>1</v>
      </c>
      <c r="C8" s="28" t="s">
        <v>2</v>
      </c>
      <c r="D8" s="28" t="s">
        <v>51</v>
      </c>
      <c r="E8" s="25" t="s">
        <v>64</v>
      </c>
      <c r="F8" s="28" t="s">
        <v>59</v>
      </c>
    </row>
    <row r="9" spans="1:6" ht="16.5" customHeight="1">
      <c r="A9" s="29"/>
      <c r="B9" s="29"/>
      <c r="C9" s="29"/>
      <c r="D9" s="29"/>
      <c r="E9" s="26"/>
      <c r="F9" s="29"/>
    </row>
    <row r="10" spans="1:6" ht="18" customHeight="1">
      <c r="A10" s="30"/>
      <c r="B10" s="30"/>
      <c r="C10" s="30"/>
      <c r="D10" s="30"/>
      <c r="E10" s="27"/>
      <c r="F10" s="30"/>
    </row>
    <row r="11" spans="1:6" s="8" customFormat="1" ht="20.25" customHeight="1">
      <c r="A11" s="6" t="s">
        <v>3</v>
      </c>
      <c r="B11" s="7" t="s">
        <v>4</v>
      </c>
      <c r="C11" s="7"/>
      <c r="D11" s="14">
        <f>D12+D13+D14+D15</f>
        <v>7000.55</v>
      </c>
      <c r="E11" s="14">
        <f>E12+E13+E14+E15</f>
        <v>6774.6765000000005</v>
      </c>
      <c r="F11" s="22">
        <f>E11/D11*100</f>
        <v>96.77348922584655</v>
      </c>
    </row>
    <row r="12" spans="1:6" ht="25.5" customHeight="1">
      <c r="A12" s="9" t="s">
        <v>35</v>
      </c>
      <c r="B12" s="9"/>
      <c r="C12" s="10" t="s">
        <v>34</v>
      </c>
      <c r="D12" s="15">
        <v>325.49</v>
      </c>
      <c r="E12" s="21">
        <v>325.49</v>
      </c>
      <c r="F12" s="22">
        <f aca="true" t="shared" si="0" ref="F12:F39">E12/D12*100</f>
        <v>100</v>
      </c>
    </row>
    <row r="13" spans="1:6" ht="15" customHeight="1">
      <c r="A13" s="9" t="s">
        <v>5</v>
      </c>
      <c r="B13" s="9"/>
      <c r="C13" s="10" t="s">
        <v>6</v>
      </c>
      <c r="D13" s="15">
        <v>6130.3</v>
      </c>
      <c r="E13" s="21">
        <v>5981.85</v>
      </c>
      <c r="F13" s="22">
        <f t="shared" si="0"/>
        <v>97.57842193693621</v>
      </c>
    </row>
    <row r="14" spans="1:6" ht="12.75" customHeight="1">
      <c r="A14" s="9" t="s">
        <v>7</v>
      </c>
      <c r="B14" s="9"/>
      <c r="C14" s="10" t="s">
        <v>54</v>
      </c>
      <c r="D14" s="15">
        <v>100</v>
      </c>
      <c r="E14" s="21">
        <v>96.518</v>
      </c>
      <c r="F14" s="22">
        <f t="shared" si="0"/>
        <v>96.518</v>
      </c>
    </row>
    <row r="15" spans="1:6" ht="12.75" customHeight="1">
      <c r="A15" s="9" t="s">
        <v>39</v>
      </c>
      <c r="B15" s="9"/>
      <c r="C15" s="10" t="s">
        <v>55</v>
      </c>
      <c r="D15" s="15">
        <v>444.76</v>
      </c>
      <c r="E15" s="21">
        <v>370.8185</v>
      </c>
      <c r="F15" s="22">
        <f t="shared" si="0"/>
        <v>83.37496627394549</v>
      </c>
    </row>
    <row r="16" spans="1:6" ht="12.75" customHeight="1">
      <c r="A16" s="6" t="s">
        <v>36</v>
      </c>
      <c r="B16" s="7" t="s">
        <v>37</v>
      </c>
      <c r="C16" s="10"/>
      <c r="D16" s="14">
        <f>D17</f>
        <v>290.44</v>
      </c>
      <c r="E16" s="14">
        <f>E17</f>
        <v>290.441</v>
      </c>
      <c r="F16" s="22">
        <f t="shared" si="0"/>
        <v>100.00034430519212</v>
      </c>
    </row>
    <row r="17" spans="1:6" s="8" customFormat="1" ht="15.75" customHeight="1">
      <c r="A17" s="9" t="s">
        <v>38</v>
      </c>
      <c r="B17" s="9"/>
      <c r="C17" s="10" t="s">
        <v>42</v>
      </c>
      <c r="D17" s="15">
        <v>290.44</v>
      </c>
      <c r="E17" s="24">
        <v>290.441</v>
      </c>
      <c r="F17" s="22">
        <f t="shared" si="0"/>
        <v>100.00034430519212</v>
      </c>
    </row>
    <row r="18" spans="1:6" ht="24" customHeight="1">
      <c r="A18" s="6" t="s">
        <v>8</v>
      </c>
      <c r="B18" s="7" t="s">
        <v>9</v>
      </c>
      <c r="C18" s="7"/>
      <c r="D18" s="14">
        <f>D19+D20</f>
        <v>205.341</v>
      </c>
      <c r="E18" s="14">
        <f>E19+E20</f>
        <v>205.34084000000001</v>
      </c>
      <c r="F18" s="22">
        <f t="shared" si="0"/>
        <v>99.99992208083141</v>
      </c>
    </row>
    <row r="19" spans="1:6" ht="24" customHeight="1">
      <c r="A19" s="9" t="s">
        <v>10</v>
      </c>
      <c r="B19" s="9"/>
      <c r="C19" s="10" t="s">
        <v>11</v>
      </c>
      <c r="D19" s="15">
        <v>104.662</v>
      </c>
      <c r="E19" s="21">
        <v>104.66184</v>
      </c>
      <c r="F19" s="22">
        <f t="shared" si="0"/>
        <v>99.99984712694196</v>
      </c>
    </row>
    <row r="20" spans="1:6" s="8" customFormat="1" ht="12.75" customHeight="1">
      <c r="A20" s="9" t="s">
        <v>43</v>
      </c>
      <c r="B20" s="9"/>
      <c r="C20" s="10" t="s">
        <v>12</v>
      </c>
      <c r="D20" s="15">
        <v>100.679</v>
      </c>
      <c r="E20" s="24">
        <v>100.679</v>
      </c>
      <c r="F20" s="22">
        <f t="shared" si="0"/>
        <v>100</v>
      </c>
    </row>
    <row r="21" spans="1:6" ht="12.75" customHeight="1">
      <c r="A21" s="6" t="s">
        <v>13</v>
      </c>
      <c r="B21" s="7" t="s">
        <v>14</v>
      </c>
      <c r="C21" s="7"/>
      <c r="D21" s="14">
        <f>D23+D22+D25+D24</f>
        <v>3627.0829999999996</v>
      </c>
      <c r="E21" s="14">
        <f>E23+E22+E25+E24</f>
        <v>2598.26357</v>
      </c>
      <c r="F21" s="22">
        <f t="shared" si="0"/>
        <v>71.63507341850188</v>
      </c>
    </row>
    <row r="22" spans="1:6" ht="12.75" customHeight="1">
      <c r="A22" s="18" t="s">
        <v>44</v>
      </c>
      <c r="B22" s="7"/>
      <c r="C22" s="10" t="s">
        <v>45</v>
      </c>
      <c r="D22" s="15">
        <v>17.151</v>
      </c>
      <c r="E22" s="21">
        <v>17.14642</v>
      </c>
      <c r="F22" s="22">
        <f t="shared" si="0"/>
        <v>99.9732960177249</v>
      </c>
    </row>
    <row r="23" spans="1:6" ht="12" customHeight="1">
      <c r="A23" s="9" t="s">
        <v>15</v>
      </c>
      <c r="B23" s="9"/>
      <c r="C23" s="10" t="s">
        <v>16</v>
      </c>
      <c r="D23" s="15">
        <v>93</v>
      </c>
      <c r="E23" s="21">
        <v>92.72424</v>
      </c>
      <c r="F23" s="22">
        <f t="shared" si="0"/>
        <v>99.70348387096773</v>
      </c>
    </row>
    <row r="24" spans="1:6" ht="12" customHeight="1">
      <c r="A24" s="9" t="s">
        <v>62</v>
      </c>
      <c r="B24" s="9"/>
      <c r="C24" s="10" t="s">
        <v>61</v>
      </c>
      <c r="D24" s="15">
        <v>3166.682</v>
      </c>
      <c r="E24" s="21">
        <v>2143.73691</v>
      </c>
      <c r="F24" s="22">
        <f t="shared" si="0"/>
        <v>67.69662725843644</v>
      </c>
    </row>
    <row r="25" spans="1:6" ht="12" customHeight="1">
      <c r="A25" s="9" t="s">
        <v>46</v>
      </c>
      <c r="B25" s="9"/>
      <c r="C25" s="10" t="s">
        <v>47</v>
      </c>
      <c r="D25" s="15">
        <v>350.25</v>
      </c>
      <c r="E25" s="21">
        <v>344.656</v>
      </c>
      <c r="F25" s="22">
        <f t="shared" si="0"/>
        <v>98.4028551034975</v>
      </c>
    </row>
    <row r="26" spans="1:6" s="11" customFormat="1" ht="12.75" customHeight="1">
      <c r="A26" s="6" t="s">
        <v>17</v>
      </c>
      <c r="B26" s="7" t="s">
        <v>18</v>
      </c>
      <c r="C26" s="7"/>
      <c r="D26" s="14">
        <f>SUM(D27:D28)+D29+D30</f>
        <v>6608.702</v>
      </c>
      <c r="E26" s="14">
        <f>SUM(E27:E28)+E29+E30</f>
        <v>6308.34182</v>
      </c>
      <c r="F26" s="22">
        <f t="shared" si="0"/>
        <v>95.4550805891989</v>
      </c>
    </row>
    <row r="27" spans="1:6" ht="12.75" customHeight="1">
      <c r="A27" s="9" t="s">
        <v>32</v>
      </c>
      <c r="B27" s="9"/>
      <c r="C27" s="10" t="s">
        <v>19</v>
      </c>
      <c r="D27" s="15">
        <v>975.502</v>
      </c>
      <c r="E27" s="21">
        <v>955.45021</v>
      </c>
      <c r="F27" s="22">
        <f t="shared" si="0"/>
        <v>97.94446449110305</v>
      </c>
    </row>
    <row r="28" spans="1:6" ht="14.25" customHeight="1">
      <c r="A28" s="9" t="s">
        <v>20</v>
      </c>
      <c r="B28" s="9"/>
      <c r="C28" s="10" t="s">
        <v>21</v>
      </c>
      <c r="D28" s="15">
        <v>750</v>
      </c>
      <c r="E28" s="21">
        <v>637.36989</v>
      </c>
      <c r="F28" s="22">
        <f t="shared" si="0"/>
        <v>84.982652</v>
      </c>
    </row>
    <row r="29" spans="1:6" ht="14.25" customHeight="1">
      <c r="A29" s="9" t="s">
        <v>40</v>
      </c>
      <c r="B29" s="9"/>
      <c r="C29" s="10" t="s">
        <v>41</v>
      </c>
      <c r="D29" s="15">
        <v>2398.4</v>
      </c>
      <c r="E29" s="21">
        <v>2260.2727</v>
      </c>
      <c r="F29" s="22">
        <f t="shared" si="0"/>
        <v>94.24085640426951</v>
      </c>
    </row>
    <row r="30" spans="1:6" ht="14.25" customHeight="1">
      <c r="A30" s="9" t="s">
        <v>57</v>
      </c>
      <c r="B30" s="9"/>
      <c r="C30" s="10" t="s">
        <v>56</v>
      </c>
      <c r="D30" s="15">
        <v>2484.8</v>
      </c>
      <c r="E30" s="21">
        <v>2455.24902</v>
      </c>
      <c r="F30" s="22">
        <f t="shared" si="0"/>
        <v>98.8107300386349</v>
      </c>
    </row>
    <row r="31" spans="1:6" ht="12.75" customHeight="1">
      <c r="A31" s="6" t="s">
        <v>22</v>
      </c>
      <c r="B31" s="7" t="s">
        <v>23</v>
      </c>
      <c r="C31" s="7"/>
      <c r="D31" s="14">
        <f>SUM(D32:D32)</f>
        <v>120</v>
      </c>
      <c r="E31" s="14">
        <f>SUM(E32:E32)</f>
        <v>119.9166</v>
      </c>
      <c r="F31" s="22">
        <f t="shared" si="0"/>
        <v>99.9305</v>
      </c>
    </row>
    <row r="32" spans="1:6" s="8" customFormat="1" ht="16.5" customHeight="1">
      <c r="A32" s="9" t="s">
        <v>24</v>
      </c>
      <c r="B32" s="9"/>
      <c r="C32" s="10" t="s">
        <v>25</v>
      </c>
      <c r="D32" s="15">
        <v>120</v>
      </c>
      <c r="E32" s="24">
        <v>119.9166</v>
      </c>
      <c r="F32" s="22">
        <f t="shared" si="0"/>
        <v>99.9305</v>
      </c>
    </row>
    <row r="33" spans="1:6" ht="25.5" customHeight="1">
      <c r="A33" s="6" t="s">
        <v>26</v>
      </c>
      <c r="B33" s="7" t="s">
        <v>27</v>
      </c>
      <c r="C33" s="7"/>
      <c r="D33" s="14">
        <f>SUM(D34:D34)</f>
        <v>6497.375</v>
      </c>
      <c r="E33" s="14">
        <f>SUM(E34:E34)</f>
        <v>6104.65799</v>
      </c>
      <c r="F33" s="22">
        <f t="shared" si="0"/>
        <v>93.95575890263375</v>
      </c>
    </row>
    <row r="34" spans="1:6" ht="12.75" customHeight="1">
      <c r="A34" s="9" t="s">
        <v>28</v>
      </c>
      <c r="B34" s="9"/>
      <c r="C34" s="10" t="s">
        <v>29</v>
      </c>
      <c r="D34" s="15">
        <v>6497.375</v>
      </c>
      <c r="E34" s="21">
        <v>6104.65799</v>
      </c>
      <c r="F34" s="22">
        <f t="shared" si="0"/>
        <v>93.95575890263375</v>
      </c>
    </row>
    <row r="35" spans="1:6" s="8" customFormat="1" ht="12.75" customHeight="1">
      <c r="A35" s="19" t="s">
        <v>52</v>
      </c>
      <c r="B35" s="6">
        <v>1000</v>
      </c>
      <c r="C35" s="10"/>
      <c r="D35" s="14">
        <f>D36</f>
        <v>289.444</v>
      </c>
      <c r="E35" s="14">
        <f>E36</f>
        <v>289.444</v>
      </c>
      <c r="F35" s="22">
        <f t="shared" si="0"/>
        <v>100</v>
      </c>
    </row>
    <row r="36" spans="1:6" s="8" customFormat="1" ht="12.75" customHeight="1">
      <c r="A36" s="9" t="s">
        <v>53</v>
      </c>
      <c r="B36" s="9"/>
      <c r="C36" s="10" t="s">
        <v>60</v>
      </c>
      <c r="D36" s="15">
        <v>289.444</v>
      </c>
      <c r="E36" s="24">
        <v>289.444</v>
      </c>
      <c r="F36" s="22">
        <f t="shared" si="0"/>
        <v>100</v>
      </c>
    </row>
    <row r="37" spans="1:6" ht="12.75" customHeight="1">
      <c r="A37" s="6" t="s">
        <v>58</v>
      </c>
      <c r="B37" s="7" t="s">
        <v>48</v>
      </c>
      <c r="C37" s="7"/>
      <c r="D37" s="14">
        <f>D38</f>
        <v>2939.5</v>
      </c>
      <c r="E37" s="14">
        <f>E38</f>
        <v>2933.82897</v>
      </c>
      <c r="F37" s="22">
        <f t="shared" si="0"/>
        <v>99.80707501275728</v>
      </c>
    </row>
    <row r="38" spans="1:6" s="8" customFormat="1" ht="12.75" customHeight="1">
      <c r="A38" s="9" t="s">
        <v>50</v>
      </c>
      <c r="B38" s="9"/>
      <c r="C38" s="10" t="s">
        <v>49</v>
      </c>
      <c r="D38" s="15">
        <v>2939.5</v>
      </c>
      <c r="E38" s="24">
        <v>2933.82897</v>
      </c>
      <c r="F38" s="22">
        <f t="shared" si="0"/>
        <v>99.80707501275728</v>
      </c>
    </row>
    <row r="39" spans="1:6" ht="20.25" customHeight="1">
      <c r="A39" s="12" t="s">
        <v>30</v>
      </c>
      <c r="B39" s="12"/>
      <c r="C39" s="7"/>
      <c r="D39" s="14">
        <f>SUM(D11+D18+D21+D26+D31+D33+D37+D16)+D35</f>
        <v>27578.434999999998</v>
      </c>
      <c r="E39" s="14">
        <f>SUM(E11+E18+E21+E26+E31+E33+E37+E16)+E35</f>
        <v>25624.911289999996</v>
      </c>
      <c r="F39" s="22">
        <f t="shared" si="0"/>
        <v>92.91648090256027</v>
      </c>
    </row>
    <row r="40" ht="12.75">
      <c r="D40" s="16"/>
    </row>
    <row r="41" ht="12.75">
      <c r="D41" s="20"/>
    </row>
    <row r="42" ht="12.75">
      <c r="D42" s="16"/>
    </row>
    <row r="43" ht="12.75">
      <c r="D43" s="16"/>
    </row>
    <row r="44" ht="12.75">
      <c r="D44" s="16"/>
    </row>
    <row r="45" ht="12.75">
      <c r="D45" s="16"/>
    </row>
    <row r="46" ht="12.75">
      <c r="D46" s="16"/>
    </row>
    <row r="47" ht="12.75">
      <c r="D47" s="16"/>
    </row>
    <row r="48" ht="12.75">
      <c r="D48" s="16"/>
    </row>
    <row r="49" ht="12.75">
      <c r="D49" s="16"/>
    </row>
    <row r="50" ht="12.75">
      <c r="D50" s="16"/>
    </row>
    <row r="51" ht="12.75">
      <c r="D51" s="16"/>
    </row>
    <row r="52" ht="12.75">
      <c r="D52" s="16"/>
    </row>
    <row r="53" ht="12.75">
      <c r="D53" s="16"/>
    </row>
    <row r="54" ht="12.75">
      <c r="D54" s="16"/>
    </row>
    <row r="55" ht="12.75">
      <c r="D55" s="16"/>
    </row>
    <row r="56" ht="12.75">
      <c r="D56" s="16"/>
    </row>
    <row r="57" ht="12.75">
      <c r="D57" s="16"/>
    </row>
    <row r="58" ht="12.75">
      <c r="D58" s="16"/>
    </row>
    <row r="59" ht="12.75">
      <c r="D59" s="16"/>
    </row>
    <row r="60" ht="12.75">
      <c r="D60" s="16"/>
    </row>
    <row r="61" ht="12.75">
      <c r="D61" s="16"/>
    </row>
    <row r="62" ht="12.75">
      <c r="D62" s="16"/>
    </row>
    <row r="63" ht="12.75">
      <c r="D63" s="16"/>
    </row>
    <row r="64" ht="12.75">
      <c r="D64" s="16"/>
    </row>
    <row r="65" ht="12.75">
      <c r="D65" s="16"/>
    </row>
    <row r="66" ht="12.75">
      <c r="D66" s="16"/>
    </row>
    <row r="67" ht="12.75">
      <c r="D67" s="16"/>
    </row>
    <row r="68" ht="12.75">
      <c r="D68" s="16"/>
    </row>
    <row r="69" ht="12.75">
      <c r="D69" s="16"/>
    </row>
    <row r="70" ht="12.75">
      <c r="D70" s="16"/>
    </row>
    <row r="71" ht="12.75">
      <c r="D71" s="16"/>
    </row>
    <row r="72" ht="12.75">
      <c r="D72" s="16"/>
    </row>
    <row r="73" ht="12.75">
      <c r="D73" s="16"/>
    </row>
    <row r="74" ht="12.75">
      <c r="D74" s="16"/>
    </row>
    <row r="75" ht="12.75">
      <c r="D75" s="16"/>
    </row>
    <row r="76" ht="12.75">
      <c r="D76" s="16"/>
    </row>
    <row r="77" ht="12.75">
      <c r="D77" s="16"/>
    </row>
    <row r="78" ht="12.75">
      <c r="D78" s="16"/>
    </row>
    <row r="79" ht="12.75">
      <c r="D79" s="16"/>
    </row>
    <row r="80" ht="12.75">
      <c r="D80" s="16"/>
    </row>
    <row r="81" ht="12.75">
      <c r="D81" s="16"/>
    </row>
    <row r="82" ht="12.75">
      <c r="D82" s="16"/>
    </row>
    <row r="83" ht="12.75">
      <c r="D83" s="16"/>
    </row>
    <row r="84" ht="12.75">
      <c r="D84" s="16"/>
    </row>
    <row r="85" ht="12.75">
      <c r="D85" s="16"/>
    </row>
    <row r="86" ht="12.75">
      <c r="D86" s="16"/>
    </row>
    <row r="87" ht="12.75">
      <c r="D87" s="16"/>
    </row>
    <row r="88" ht="12.75">
      <c r="D88" s="16"/>
    </row>
    <row r="89" ht="12.75">
      <c r="D89" s="16"/>
    </row>
    <row r="90" ht="12.75">
      <c r="D90" s="16"/>
    </row>
    <row r="91" ht="12.75">
      <c r="D91" s="16"/>
    </row>
    <row r="92" ht="12.75">
      <c r="D92" s="16"/>
    </row>
    <row r="93" ht="12.75">
      <c r="D93" s="16"/>
    </row>
    <row r="94" ht="12.75">
      <c r="D94" s="16"/>
    </row>
    <row r="95" ht="12.75">
      <c r="D95" s="16"/>
    </row>
    <row r="96" ht="12.75">
      <c r="D96" s="16"/>
    </row>
    <row r="97" ht="12.75">
      <c r="D97" s="16"/>
    </row>
    <row r="98" ht="12.75">
      <c r="D98" s="16"/>
    </row>
    <row r="99" ht="12.75">
      <c r="D99" s="16"/>
    </row>
    <row r="100" ht="12.75">
      <c r="D100" s="16"/>
    </row>
    <row r="101" ht="12.75">
      <c r="D101" s="16"/>
    </row>
    <row r="102" ht="12.75">
      <c r="D102" s="16"/>
    </row>
    <row r="103" ht="12.75">
      <c r="D103" s="16"/>
    </row>
    <row r="104" ht="12.75">
      <c r="D104" s="16"/>
    </row>
    <row r="105" ht="12.75">
      <c r="D105" s="16"/>
    </row>
    <row r="106" ht="12.75">
      <c r="D106" s="16"/>
    </row>
    <row r="107" ht="12.75">
      <c r="D107" s="16"/>
    </row>
    <row r="108" ht="12.75">
      <c r="D108" s="16"/>
    </row>
    <row r="109" ht="12.75">
      <c r="D109" s="16"/>
    </row>
    <row r="110" ht="12.75">
      <c r="D110" s="16"/>
    </row>
    <row r="111" ht="12.75">
      <c r="D111" s="16"/>
    </row>
    <row r="112" ht="12.75">
      <c r="D112" s="16"/>
    </row>
    <row r="113" ht="12.75">
      <c r="D113" s="16"/>
    </row>
    <row r="114" ht="12.75">
      <c r="D114" s="16"/>
    </row>
    <row r="115" ht="12.75">
      <c r="D115" s="16"/>
    </row>
    <row r="116" ht="12.75">
      <c r="D116" s="16"/>
    </row>
    <row r="117" ht="12.75">
      <c r="D117" s="16"/>
    </row>
    <row r="118" ht="12.75">
      <c r="D118" s="16"/>
    </row>
    <row r="119" ht="12.75">
      <c r="D119" s="16"/>
    </row>
    <row r="120" ht="12.75">
      <c r="D120" s="16"/>
    </row>
    <row r="121" ht="12.75">
      <c r="D121" s="16"/>
    </row>
    <row r="122" ht="12.75">
      <c r="D122" s="16"/>
    </row>
    <row r="123" ht="12.75">
      <c r="D123" s="16"/>
    </row>
    <row r="124" ht="12.75">
      <c r="D124" s="16"/>
    </row>
    <row r="125" ht="12.75">
      <c r="D125" s="16"/>
    </row>
    <row r="126" ht="12.75">
      <c r="D126" s="16"/>
    </row>
    <row r="127" ht="12.75">
      <c r="D127" s="16"/>
    </row>
    <row r="128" ht="12.75">
      <c r="D128" s="16"/>
    </row>
    <row r="129" ht="12.75">
      <c r="D129" s="16"/>
    </row>
    <row r="130" ht="12.75">
      <c r="D130" s="16"/>
    </row>
    <row r="131" ht="12.75">
      <c r="D131" s="16"/>
    </row>
    <row r="132" ht="12.75">
      <c r="D132" s="16"/>
    </row>
    <row r="133" ht="12.75">
      <c r="D133" s="16"/>
    </row>
    <row r="134" ht="12.75">
      <c r="D134" s="16"/>
    </row>
    <row r="135" ht="12.75">
      <c r="D135" s="16"/>
    </row>
    <row r="136" ht="12.75">
      <c r="D136" s="16"/>
    </row>
    <row r="137" ht="12.75">
      <c r="D137" s="16"/>
    </row>
    <row r="138" ht="12.75">
      <c r="D138" s="16"/>
    </row>
    <row r="139" ht="12.75">
      <c r="D139" s="16"/>
    </row>
    <row r="140" ht="12.75">
      <c r="D140" s="16"/>
    </row>
    <row r="141" ht="12.75">
      <c r="D141" s="16"/>
    </row>
    <row r="142" ht="12.75">
      <c r="D142" s="16"/>
    </row>
    <row r="143" ht="12.75">
      <c r="D143" s="16"/>
    </row>
    <row r="144" ht="12.75">
      <c r="D144" s="16"/>
    </row>
    <row r="145" ht="12.75">
      <c r="D145" s="16"/>
    </row>
    <row r="146" ht="12.75">
      <c r="D146" s="16"/>
    </row>
    <row r="147" ht="12.75">
      <c r="D147" s="16"/>
    </row>
    <row r="148" ht="12.75">
      <c r="D148" s="16"/>
    </row>
    <row r="149" ht="12.75">
      <c r="D149" s="16"/>
    </row>
    <row r="150" ht="12.75">
      <c r="D150" s="16"/>
    </row>
    <row r="151" ht="12.75">
      <c r="D151" s="16"/>
    </row>
    <row r="152" ht="12.75">
      <c r="D152" s="16"/>
    </row>
    <row r="153" ht="12.75">
      <c r="D153" s="16"/>
    </row>
    <row r="154" ht="12.75">
      <c r="D154" s="16"/>
    </row>
    <row r="155" ht="12.75">
      <c r="D155" s="16"/>
    </row>
    <row r="156" ht="12.75">
      <c r="D156" s="16"/>
    </row>
    <row r="157" ht="12.75">
      <c r="D157" s="16"/>
    </row>
    <row r="158" ht="12.75">
      <c r="D158" s="16"/>
    </row>
    <row r="159" ht="12.75">
      <c r="D159" s="16"/>
    </row>
    <row r="160" ht="12.75">
      <c r="D160" s="16"/>
    </row>
    <row r="161" ht="12.75">
      <c r="D161" s="16"/>
    </row>
    <row r="162" ht="12.75">
      <c r="D162" s="16"/>
    </row>
    <row r="163" ht="12.75">
      <c r="D163" s="16"/>
    </row>
    <row r="164" ht="12.75">
      <c r="D164" s="16"/>
    </row>
    <row r="165" ht="12.75">
      <c r="D165" s="16"/>
    </row>
    <row r="166" ht="12.75">
      <c r="D166" s="16"/>
    </row>
    <row r="167" ht="12.75">
      <c r="D167" s="16"/>
    </row>
    <row r="168" ht="12.75">
      <c r="D168" s="16"/>
    </row>
    <row r="169" ht="12.75">
      <c r="D169" s="16"/>
    </row>
    <row r="170" ht="12.75">
      <c r="D170" s="16"/>
    </row>
    <row r="171" ht="12.75">
      <c r="D171" s="16"/>
    </row>
    <row r="172" ht="12.75">
      <c r="D172" s="16"/>
    </row>
    <row r="173" ht="12.75">
      <c r="D173" s="16"/>
    </row>
    <row r="174" ht="12.75">
      <c r="D174" s="16"/>
    </row>
    <row r="175" ht="12.75">
      <c r="D175" s="16"/>
    </row>
    <row r="176" ht="12.75">
      <c r="D176" s="16"/>
    </row>
    <row r="177" ht="12.75">
      <c r="D177" s="16"/>
    </row>
    <row r="178" ht="12.75">
      <c r="D178" s="16"/>
    </row>
    <row r="179" ht="12.75">
      <c r="D179" s="16"/>
    </row>
    <row r="180" ht="12.75">
      <c r="D180" s="16"/>
    </row>
    <row r="181" ht="12.75">
      <c r="D181" s="16"/>
    </row>
    <row r="182" ht="12.75">
      <c r="D182" s="16"/>
    </row>
    <row r="183" ht="12.75">
      <c r="D183" s="16"/>
    </row>
    <row r="184" ht="12.75">
      <c r="D184" s="16"/>
    </row>
    <row r="185" ht="12.75">
      <c r="D185" s="16"/>
    </row>
    <row r="186" ht="12.75">
      <c r="D186" s="16"/>
    </row>
    <row r="187" ht="12.75">
      <c r="D187" s="16"/>
    </row>
    <row r="188" ht="12.75">
      <c r="D188" s="16"/>
    </row>
    <row r="189" ht="12.75">
      <c r="D189" s="16"/>
    </row>
    <row r="190" ht="12.75">
      <c r="D190" s="16"/>
    </row>
    <row r="191" ht="12.75">
      <c r="D191" s="16"/>
    </row>
    <row r="192" ht="12.75">
      <c r="D192" s="16"/>
    </row>
    <row r="193" ht="12.75">
      <c r="D193" s="16"/>
    </row>
    <row r="194" ht="12.75">
      <c r="D194" s="16"/>
    </row>
    <row r="195" ht="12.75">
      <c r="D195" s="16"/>
    </row>
    <row r="196" ht="12.75">
      <c r="D196" s="16"/>
    </row>
    <row r="197" ht="12.75">
      <c r="D197" s="16"/>
    </row>
    <row r="198" ht="12.75">
      <c r="D198" s="16"/>
    </row>
    <row r="199" ht="12.75">
      <c r="D199" s="16"/>
    </row>
    <row r="200" ht="12.75">
      <c r="D200" s="16"/>
    </row>
    <row r="201" ht="12.75">
      <c r="D201" s="16"/>
    </row>
    <row r="202" ht="12.75">
      <c r="D202" s="16"/>
    </row>
    <row r="203" ht="12.75">
      <c r="D203" s="16"/>
    </row>
    <row r="204" ht="12.75">
      <c r="D204" s="16"/>
    </row>
    <row r="205" ht="12.75">
      <c r="D205" s="16"/>
    </row>
    <row r="206" ht="12.75">
      <c r="D206" s="16"/>
    </row>
    <row r="207" ht="12.75">
      <c r="D207" s="16"/>
    </row>
    <row r="208" ht="12.75">
      <c r="D208" s="16"/>
    </row>
    <row r="209" ht="12.75">
      <c r="D209" s="16"/>
    </row>
    <row r="210" ht="12.75">
      <c r="D210" s="16"/>
    </row>
    <row r="211" ht="12.75">
      <c r="D211" s="16"/>
    </row>
    <row r="212" ht="12.75">
      <c r="D212" s="16"/>
    </row>
    <row r="213" ht="12.75">
      <c r="D213" s="16"/>
    </row>
    <row r="214" ht="12.75">
      <c r="D214" s="16"/>
    </row>
    <row r="215" ht="12.75">
      <c r="D215" s="16"/>
    </row>
    <row r="216" ht="12.75">
      <c r="D216" s="16"/>
    </row>
    <row r="217" ht="12.75">
      <c r="D217" s="16"/>
    </row>
    <row r="218" ht="12.75">
      <c r="D218" s="16"/>
    </row>
    <row r="219" ht="12.75">
      <c r="D219" s="16"/>
    </row>
    <row r="220" ht="12.75">
      <c r="D220" s="16"/>
    </row>
    <row r="221" ht="12.75">
      <c r="D221" s="16"/>
    </row>
    <row r="222" ht="12.75">
      <c r="D222" s="16"/>
    </row>
    <row r="223" ht="12.75">
      <c r="D223" s="16"/>
    </row>
    <row r="224" ht="12.75">
      <c r="D224" s="16"/>
    </row>
    <row r="225" ht="12.75">
      <c r="D225" s="16"/>
    </row>
    <row r="226" ht="12.75">
      <c r="D226" s="16"/>
    </row>
    <row r="227" ht="12.75">
      <c r="D227" s="16"/>
    </row>
    <row r="228" ht="12.75">
      <c r="D228" s="16"/>
    </row>
    <row r="229" ht="12.75">
      <c r="D229" s="16"/>
    </row>
    <row r="230" ht="12.75">
      <c r="D230" s="16"/>
    </row>
    <row r="231" ht="12.75">
      <c r="D231" s="16"/>
    </row>
    <row r="232" ht="12.75">
      <c r="D232" s="16"/>
    </row>
    <row r="233" ht="12.75">
      <c r="D233" s="16"/>
    </row>
    <row r="234" ht="12.75">
      <c r="D234" s="16"/>
    </row>
    <row r="235" ht="12.75">
      <c r="D235" s="16"/>
    </row>
    <row r="236" ht="12.75">
      <c r="D236" s="16"/>
    </row>
    <row r="237" ht="12.75">
      <c r="D237" s="16"/>
    </row>
    <row r="238" ht="12.75">
      <c r="D238" s="16"/>
    </row>
    <row r="239" ht="12.75">
      <c r="D239" s="16"/>
    </row>
    <row r="240" ht="12.75">
      <c r="D240" s="16"/>
    </row>
    <row r="241" ht="12.75">
      <c r="D241" s="16"/>
    </row>
    <row r="242" ht="12.75">
      <c r="D242" s="16"/>
    </row>
    <row r="243" ht="12.75">
      <c r="D243" s="16"/>
    </row>
    <row r="244" ht="12.75">
      <c r="D244" s="16"/>
    </row>
    <row r="245" ht="12.75">
      <c r="D245" s="16"/>
    </row>
    <row r="246" ht="12.75">
      <c r="D246" s="16"/>
    </row>
    <row r="247" ht="12.75">
      <c r="D247" s="16"/>
    </row>
    <row r="248" ht="12.75">
      <c r="D248" s="16"/>
    </row>
    <row r="249" ht="12.75">
      <c r="D249" s="16"/>
    </row>
    <row r="250" ht="12.75">
      <c r="D250" s="16"/>
    </row>
    <row r="251" ht="12.75">
      <c r="D251" s="16"/>
    </row>
    <row r="252" ht="12.75">
      <c r="D252" s="16"/>
    </row>
    <row r="253" ht="12.75">
      <c r="D253" s="16"/>
    </row>
    <row r="254" ht="12.75">
      <c r="D254" s="16"/>
    </row>
    <row r="255" ht="12.75">
      <c r="D255" s="16"/>
    </row>
    <row r="256" ht="12.75">
      <c r="D256" s="16"/>
    </row>
    <row r="257" ht="12.75">
      <c r="D257" s="16"/>
    </row>
    <row r="258" ht="12.75">
      <c r="D258" s="16"/>
    </row>
    <row r="259" ht="12.75">
      <c r="D259" s="16"/>
    </row>
    <row r="260" ht="12.75">
      <c r="D260" s="16"/>
    </row>
    <row r="261" ht="12.75">
      <c r="D261" s="16"/>
    </row>
    <row r="262" ht="12.75">
      <c r="D262" s="16"/>
    </row>
    <row r="263" ht="12.75">
      <c r="D263" s="16"/>
    </row>
    <row r="264" ht="12.75">
      <c r="D264" s="16"/>
    </row>
    <row r="265" ht="12.75">
      <c r="D265" s="16"/>
    </row>
    <row r="266" ht="12.75">
      <c r="D266" s="16"/>
    </row>
    <row r="267" ht="12.75">
      <c r="D267" s="16"/>
    </row>
    <row r="268" ht="12.75">
      <c r="D268" s="16"/>
    </row>
    <row r="269" ht="12.75">
      <c r="D269" s="16"/>
    </row>
    <row r="270" ht="12.75">
      <c r="D270" s="16"/>
    </row>
    <row r="271" ht="12.75">
      <c r="D271" s="16"/>
    </row>
  </sheetData>
  <mergeCells count="7">
    <mergeCell ref="E8:E10"/>
    <mergeCell ref="F8:F10"/>
    <mergeCell ref="A6:F6"/>
    <mergeCell ref="A8:A10"/>
    <mergeCell ref="B8:B10"/>
    <mergeCell ref="C8:C10"/>
    <mergeCell ref="D8:D10"/>
  </mergeCells>
  <printOptions/>
  <pageMargins left="0.3937007874015748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"Гатчинский район"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dgp_072</cp:lastModifiedBy>
  <cp:lastPrinted>2012-07-25T13:58:22Z</cp:lastPrinted>
  <dcterms:created xsi:type="dcterms:W3CDTF">2005-07-27T12:36:10Z</dcterms:created>
  <dcterms:modified xsi:type="dcterms:W3CDTF">2013-02-21T12:09:55Z</dcterms:modified>
  <cp:category/>
  <cp:version/>
  <cp:contentType/>
  <cp:contentStatus/>
</cp:coreProperties>
</file>