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2390" windowHeight="88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Лист1!$A$1:$F$42</definedName>
  </definedNames>
  <calcPr calcId="125725"/>
</workbook>
</file>

<file path=xl/calcChain.xml><?xml version="1.0" encoding="utf-8"?>
<calcChain xmlns="http://schemas.openxmlformats.org/spreadsheetml/2006/main">
  <c r="F12" i="1"/>
  <c r="F13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11"/>
  <c r="E36"/>
  <c r="E34"/>
  <c r="E32"/>
  <c r="E30"/>
  <c r="E25"/>
  <c r="E21"/>
  <c r="E18"/>
  <c r="E16"/>
  <c r="E11"/>
  <c r="D36"/>
  <c r="D25"/>
  <c r="D32"/>
  <c r="D11"/>
  <c r="D21"/>
  <c r="D16"/>
  <c r="D30"/>
  <c r="D34"/>
  <c r="D18"/>
  <c r="D39"/>
  <c r="E39" l="1"/>
</calcChain>
</file>

<file path=xl/sharedStrings.xml><?xml version="1.0" encoding="utf-8"?>
<sst xmlns="http://schemas.openxmlformats.org/spreadsheetml/2006/main" count="67" uniqueCount="67">
  <si>
    <t>Наименование показателя</t>
  </si>
  <si>
    <t>Код раздела</t>
  </si>
  <si>
    <t>Код подраздела</t>
  </si>
  <si>
    <t>Общегосударственные вопросы</t>
  </si>
  <si>
    <t>0100</t>
  </si>
  <si>
    <t>Функционирование местных администраций</t>
  </si>
  <si>
    <t>0104</t>
  </si>
  <si>
    <t>Резервные фонды</t>
  </si>
  <si>
    <t>Национальная безопасность и правоохранительная деятельность</t>
  </si>
  <si>
    <t>0300</t>
  </si>
  <si>
    <t>0309</t>
  </si>
  <si>
    <t>0310</t>
  </si>
  <si>
    <t>Национальная экономика</t>
  </si>
  <si>
    <t>0400</t>
  </si>
  <si>
    <t>Жилищно-коммунальное хозяйство</t>
  </si>
  <si>
    <t>0500</t>
  </si>
  <si>
    <t>0501</t>
  </si>
  <si>
    <t>Коммунальное хозяйство</t>
  </si>
  <si>
    <t>0502</t>
  </si>
  <si>
    <t>Образование</t>
  </si>
  <si>
    <t>0700</t>
  </si>
  <si>
    <t>Молодежная политика и оздоровление детей</t>
  </si>
  <si>
    <t>0707</t>
  </si>
  <si>
    <t>Культура, кинематография, средства массовой информации</t>
  </si>
  <si>
    <t>0800</t>
  </si>
  <si>
    <t>Культура</t>
  </si>
  <si>
    <t>0801</t>
  </si>
  <si>
    <t>ВСЕГО РАСХОДОВ</t>
  </si>
  <si>
    <t>к решению Совета  Депутатов</t>
  </si>
  <si>
    <t>Жилищное  хозяйство</t>
  </si>
  <si>
    <t>Дружногорского городского поселения</t>
  </si>
  <si>
    <t>0103</t>
  </si>
  <si>
    <t>Функционирование представительных органов местного самоуправления</t>
  </si>
  <si>
    <t>Национальная оборона</t>
  </si>
  <si>
    <t>0200</t>
  </si>
  <si>
    <t>Мобилизационная и вневойсковая подготовка</t>
  </si>
  <si>
    <t>Другие общегосударственные вопросы</t>
  </si>
  <si>
    <t>Благоустройство</t>
  </si>
  <si>
    <t>0503</t>
  </si>
  <si>
    <t>0203</t>
  </si>
  <si>
    <t>Обеспечение пожарной безопасности</t>
  </si>
  <si>
    <t>Связь и информатика</t>
  </si>
  <si>
    <t>0410</t>
  </si>
  <si>
    <t>1100</t>
  </si>
  <si>
    <t>Социальное обеспечение</t>
  </si>
  <si>
    <t>Пенсионное обеспечение</t>
  </si>
  <si>
    <t>0111</t>
  </si>
  <si>
    <t>0113</t>
  </si>
  <si>
    <t>0409</t>
  </si>
  <si>
    <t>0505</t>
  </si>
  <si>
    <t>Другие вопросы в области ЖКХ</t>
  </si>
  <si>
    <t>Физическая культура</t>
  </si>
  <si>
    <t>1001</t>
  </si>
  <si>
    <t>1101</t>
  </si>
  <si>
    <t>Физическая культура и спорт</t>
  </si>
  <si>
    <t>0412</t>
  </si>
  <si>
    <t>Другие вопросы в области национальной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</si>
  <si>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</si>
  <si>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Дорожное хозяйство (дорожные фонды)</t>
  </si>
  <si>
    <t>Бюджет на  2017 г.тысяч рублей</t>
  </si>
  <si>
    <t>Массовый спорт</t>
  </si>
  <si>
    <t>1102</t>
  </si>
  <si>
    <t>% исполнения</t>
  </si>
  <si>
    <t>Исполнено 2017 год  сумма, тыс.руб.</t>
  </si>
  <si>
    <t>Исполнение расходов бюджета по разделам и подразделам, классификации расходов бюджета Дружногорского городского поселения за 2017 год</t>
  </si>
  <si>
    <t>Приложение № 4</t>
  </si>
  <si>
    <t>№ 13  от  25 апреля 2018 г.</t>
  </si>
</sst>
</file>

<file path=xl/styles.xml><?xml version="1.0" encoding="utf-8"?>
<styleSheet xmlns="http://schemas.openxmlformats.org/spreadsheetml/2006/main">
  <numFmts count="1">
    <numFmt numFmtId="164" formatCode="#,##0.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 Cyr"/>
      <charset val="204"/>
    </font>
    <font>
      <sz val="9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Arial Cyr"/>
      <charset val="204"/>
    </font>
    <font>
      <sz val="8"/>
      <name val="Arial Cyr"/>
    </font>
    <font>
      <b/>
      <sz val="8"/>
      <name val="Arial Cyr"/>
    </font>
    <font>
      <sz val="10"/>
      <name val="Arial Cy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4" fillId="0" borderId="1" xfId="0" applyFont="1" applyBorder="1" applyAlignment="1">
      <alignment horizontal="center" wrapText="1"/>
    </xf>
    <xf numFmtId="0" fontId="5" fillId="0" borderId="0" xfId="0" applyFont="1" applyAlignment="1"/>
    <xf numFmtId="0" fontId="1" fillId="0" borderId="1" xfId="0" applyFont="1" applyBorder="1" applyAlignment="1">
      <alignment wrapText="1"/>
    </xf>
    <xf numFmtId="0" fontId="6" fillId="0" borderId="0" xfId="0" applyFont="1" applyAlignment="1"/>
    <xf numFmtId="0" fontId="4" fillId="0" borderId="1" xfId="0" applyFont="1" applyBorder="1" applyAlignment="1">
      <alignment wrapText="1"/>
    </xf>
    <xf numFmtId="4" fontId="0" fillId="0" borderId="0" xfId="0" applyNumberFormat="1" applyAlignment="1"/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justify" wrapText="1"/>
    </xf>
    <xf numFmtId="0" fontId="1" fillId="0" borderId="0" xfId="0" applyFont="1" applyAlignment="1">
      <alignment horizontal="right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4" fontId="4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/>
    <xf numFmtId="4" fontId="0" fillId="0" borderId="0" xfId="0" applyNumberFormat="1" applyBorder="1" applyAlignment="1">
      <alignment horizontal="center"/>
    </xf>
    <xf numFmtId="4" fontId="0" fillId="0" borderId="0" xfId="0" applyNumberFormat="1" applyBorder="1" applyAlignment="1"/>
    <xf numFmtId="0" fontId="1" fillId="0" borderId="1" xfId="0" applyFont="1" applyBorder="1" applyAlignment="1">
      <alignment horizontal="center" vertical="center" wrapText="1"/>
    </xf>
    <xf numFmtId="49" fontId="13" fillId="0" borderId="0" xfId="0" applyNumberFormat="1" applyFont="1" applyBorder="1" applyAlignment="1" applyProtection="1">
      <alignment horizontal="center" vertical="center" wrapText="1"/>
    </xf>
    <xf numFmtId="4" fontId="13" fillId="0" borderId="0" xfId="0" applyNumberFormat="1" applyFont="1" applyBorder="1" applyAlignment="1" applyProtection="1">
      <alignment horizontal="right" vertical="center" wrapText="1"/>
    </xf>
    <xf numFmtId="49" fontId="14" fillId="0" borderId="0" xfId="0" applyNumberFormat="1" applyFont="1" applyBorder="1" applyAlignment="1" applyProtection="1">
      <alignment horizontal="center"/>
    </xf>
    <xf numFmtId="4" fontId="14" fillId="0" borderId="0" xfId="0" applyNumberFormat="1" applyFont="1" applyBorder="1" applyAlignment="1" applyProtection="1">
      <alignment horizontal="right"/>
    </xf>
    <xf numFmtId="4" fontId="15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 applyProtection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0" xfId="0" applyAlignment="1"/>
    <xf numFmtId="0" fontId="1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1"/>
  <sheetViews>
    <sheetView tabSelected="1" zoomScaleNormal="100" workbookViewId="0">
      <selection activeCell="E28" sqref="E28"/>
    </sheetView>
  </sheetViews>
  <sheetFormatPr defaultRowHeight="12.75"/>
  <cols>
    <col min="1" max="1" width="44" style="1" customWidth="1"/>
    <col min="2" max="2" width="7.85546875" style="1" customWidth="1"/>
    <col min="3" max="3" width="7.85546875" style="2" customWidth="1"/>
    <col min="4" max="4" width="12.28515625" style="1" customWidth="1"/>
    <col min="5" max="5" width="12.42578125" style="15" customWidth="1"/>
    <col min="6" max="6" width="7.140625" style="16" customWidth="1"/>
    <col min="7" max="7" width="9.140625" style="16"/>
    <col min="8" max="8" width="9.140625" style="15"/>
    <col min="9" max="16384" width="9.140625" style="1"/>
  </cols>
  <sheetData>
    <row r="1" spans="1:8">
      <c r="C1" s="42" t="s">
        <v>65</v>
      </c>
      <c r="D1" s="42"/>
      <c r="E1" s="43"/>
      <c r="F1" s="43"/>
    </row>
    <row r="2" spans="1:8">
      <c r="A2" s="11"/>
      <c r="C2" s="44" t="s">
        <v>28</v>
      </c>
      <c r="D2" s="44"/>
      <c r="E2" s="43"/>
      <c r="F2" s="43"/>
    </row>
    <row r="3" spans="1:8" ht="12.75" customHeight="1">
      <c r="A3" s="3"/>
      <c r="B3" s="3"/>
      <c r="C3" s="42" t="s">
        <v>30</v>
      </c>
      <c r="D3" s="42"/>
      <c r="E3" s="43"/>
      <c r="F3" s="43"/>
    </row>
    <row r="4" spans="1:8" ht="6.75" customHeight="1">
      <c r="A4" s="3"/>
      <c r="B4" s="3"/>
      <c r="C4" s="14"/>
      <c r="D4" s="14"/>
    </row>
    <row r="5" spans="1:8" ht="12.75" customHeight="1">
      <c r="A5" s="3"/>
      <c r="B5" s="3"/>
      <c r="C5" s="42" t="s">
        <v>66</v>
      </c>
      <c r="D5" s="42"/>
      <c r="E5" s="43"/>
      <c r="F5" s="43"/>
    </row>
    <row r="6" spans="1:8" ht="30" customHeight="1">
      <c r="A6" s="45" t="s">
        <v>64</v>
      </c>
      <c r="B6" s="45"/>
      <c r="C6" s="45"/>
      <c r="D6" s="45"/>
      <c r="E6" s="43"/>
      <c r="F6" s="43"/>
    </row>
    <row r="7" spans="1:8" ht="10.5" customHeight="1">
      <c r="A7" s="4"/>
      <c r="B7" s="4"/>
    </row>
    <row r="8" spans="1:8" ht="21" customHeight="1">
      <c r="A8" s="46" t="s">
        <v>0</v>
      </c>
      <c r="B8" s="46" t="s">
        <v>1</v>
      </c>
      <c r="C8" s="46" t="s">
        <v>2</v>
      </c>
      <c r="D8" s="49" t="s">
        <v>59</v>
      </c>
      <c r="E8" s="38" t="s">
        <v>63</v>
      </c>
      <c r="F8" s="40" t="s">
        <v>62</v>
      </c>
    </row>
    <row r="9" spans="1:8" ht="16.5" customHeight="1">
      <c r="A9" s="47"/>
      <c r="B9" s="47"/>
      <c r="C9" s="47"/>
      <c r="D9" s="49"/>
      <c r="E9" s="39"/>
      <c r="F9" s="41"/>
    </row>
    <row r="10" spans="1:8" ht="9.75" customHeight="1">
      <c r="A10" s="48"/>
      <c r="B10" s="48"/>
      <c r="C10" s="48"/>
      <c r="D10" s="49"/>
      <c r="E10" s="39"/>
      <c r="F10" s="41"/>
    </row>
    <row r="11" spans="1:8" s="6" customFormat="1" ht="12.75" customHeight="1">
      <c r="A11" s="5" t="s">
        <v>3</v>
      </c>
      <c r="B11" s="35" t="s">
        <v>4</v>
      </c>
      <c r="C11" s="35"/>
      <c r="D11" s="29">
        <f>D12+D13+D14+D15</f>
        <v>9872.18</v>
      </c>
      <c r="E11" s="29">
        <f>E12+E13+E14+E15</f>
        <v>9654.5810300000012</v>
      </c>
      <c r="F11" s="30">
        <f>E11/D11*100</f>
        <v>97.795836684501296</v>
      </c>
      <c r="G11" s="17"/>
      <c r="H11" s="18"/>
    </row>
    <row r="12" spans="1:8" ht="25.5" customHeight="1">
      <c r="A12" s="7" t="s">
        <v>32</v>
      </c>
      <c r="B12" s="23"/>
      <c r="C12" s="36" t="s">
        <v>31</v>
      </c>
      <c r="D12" s="31">
        <v>362</v>
      </c>
      <c r="E12" s="32">
        <v>362</v>
      </c>
      <c r="F12" s="30">
        <f t="shared" ref="F12:F39" si="0">E12/D12*100</f>
        <v>100</v>
      </c>
    </row>
    <row r="13" spans="1:8" ht="15" customHeight="1">
      <c r="A13" s="7" t="s">
        <v>5</v>
      </c>
      <c r="B13" s="23"/>
      <c r="C13" s="36" t="s">
        <v>6</v>
      </c>
      <c r="D13" s="31">
        <v>9003.7000000000007</v>
      </c>
      <c r="E13" s="32">
        <v>8796.5791800000006</v>
      </c>
      <c r="F13" s="30">
        <f t="shared" si="0"/>
        <v>97.699603274209494</v>
      </c>
    </row>
    <row r="14" spans="1:8" ht="12.75" customHeight="1">
      <c r="A14" s="7" t="s">
        <v>7</v>
      </c>
      <c r="B14" s="23"/>
      <c r="C14" s="36" t="s">
        <v>46</v>
      </c>
      <c r="D14" s="31">
        <v>0</v>
      </c>
      <c r="E14" s="32">
        <v>0</v>
      </c>
      <c r="F14" s="30">
        <v>0</v>
      </c>
    </row>
    <row r="15" spans="1:8" ht="12.75" customHeight="1">
      <c r="A15" s="7" t="s">
        <v>36</v>
      </c>
      <c r="B15" s="23"/>
      <c r="C15" s="36" t="s">
        <v>47</v>
      </c>
      <c r="D15" s="31">
        <v>506.48</v>
      </c>
      <c r="E15" s="28">
        <v>496.00184999999999</v>
      </c>
      <c r="F15" s="30">
        <f t="shared" si="0"/>
        <v>97.931181882798924</v>
      </c>
    </row>
    <row r="16" spans="1:8" ht="12.75" customHeight="1">
      <c r="A16" s="5" t="s">
        <v>33</v>
      </c>
      <c r="B16" s="35" t="s">
        <v>34</v>
      </c>
      <c r="C16" s="36"/>
      <c r="D16" s="29">
        <f>D17</f>
        <v>233.7</v>
      </c>
      <c r="E16" s="29">
        <f>E17</f>
        <v>233.7</v>
      </c>
      <c r="F16" s="30">
        <f t="shared" si="0"/>
        <v>100</v>
      </c>
      <c r="G16" s="17"/>
    </row>
    <row r="17" spans="1:8" s="6" customFormat="1" ht="15.75" customHeight="1">
      <c r="A17" s="7" t="s">
        <v>35</v>
      </c>
      <c r="B17" s="23"/>
      <c r="C17" s="36" t="s">
        <v>39</v>
      </c>
      <c r="D17" s="31">
        <v>233.7</v>
      </c>
      <c r="E17" s="33">
        <v>233.7</v>
      </c>
      <c r="F17" s="30">
        <f t="shared" si="0"/>
        <v>100</v>
      </c>
      <c r="G17" s="19"/>
      <c r="H17" s="18"/>
    </row>
    <row r="18" spans="1:8" ht="24" customHeight="1">
      <c r="A18" s="5" t="s">
        <v>8</v>
      </c>
      <c r="B18" s="35" t="s">
        <v>9</v>
      </c>
      <c r="C18" s="35"/>
      <c r="D18" s="29">
        <f>D19+D20</f>
        <v>373.5</v>
      </c>
      <c r="E18" s="29">
        <f>E19+E20</f>
        <v>373.45128</v>
      </c>
      <c r="F18" s="30">
        <f t="shared" si="0"/>
        <v>99.986955823293172</v>
      </c>
      <c r="G18" s="17"/>
    </row>
    <row r="19" spans="1:8" ht="37.5" customHeight="1">
      <c r="A19" s="7" t="s">
        <v>57</v>
      </c>
      <c r="B19" s="23"/>
      <c r="C19" s="36" t="s">
        <v>10</v>
      </c>
      <c r="D19" s="31">
        <v>245.8</v>
      </c>
      <c r="E19" s="28">
        <v>245.75128000000001</v>
      </c>
      <c r="F19" s="30">
        <f t="shared" si="0"/>
        <v>99.980179007323017</v>
      </c>
    </row>
    <row r="20" spans="1:8" s="6" customFormat="1" ht="12.75" customHeight="1">
      <c r="A20" s="7" t="s">
        <v>40</v>
      </c>
      <c r="B20" s="23"/>
      <c r="C20" s="36" t="s">
        <v>11</v>
      </c>
      <c r="D20" s="31">
        <v>127.7</v>
      </c>
      <c r="E20" s="33">
        <v>127.7</v>
      </c>
      <c r="F20" s="30">
        <f t="shared" si="0"/>
        <v>100</v>
      </c>
      <c r="G20" s="19"/>
      <c r="H20" s="18"/>
    </row>
    <row r="21" spans="1:8" ht="12.75" customHeight="1">
      <c r="A21" s="5" t="s">
        <v>12</v>
      </c>
      <c r="B21" s="35" t="s">
        <v>13</v>
      </c>
      <c r="C21" s="35"/>
      <c r="D21" s="29">
        <f>D22+D23+D24</f>
        <v>4399.6400000000003</v>
      </c>
      <c r="E21" s="29">
        <f>E22+E23+E24</f>
        <v>2651.83068</v>
      </c>
      <c r="F21" s="30">
        <f t="shared" si="0"/>
        <v>60.273810584502364</v>
      </c>
      <c r="G21" s="17"/>
    </row>
    <row r="22" spans="1:8" ht="12" customHeight="1">
      <c r="A22" s="7" t="s">
        <v>58</v>
      </c>
      <c r="B22" s="23"/>
      <c r="C22" s="36" t="s">
        <v>48</v>
      </c>
      <c r="D22" s="31">
        <v>2731.42</v>
      </c>
      <c r="E22" s="28">
        <v>2131.4209000000001</v>
      </c>
      <c r="F22" s="30">
        <f t="shared" si="0"/>
        <v>78.033436820408426</v>
      </c>
    </row>
    <row r="23" spans="1:8" ht="12" customHeight="1">
      <c r="A23" s="7" t="s">
        <v>41</v>
      </c>
      <c r="B23" s="23"/>
      <c r="C23" s="36" t="s">
        <v>42</v>
      </c>
      <c r="D23" s="31">
        <v>408.5</v>
      </c>
      <c r="E23" s="28">
        <v>405.142</v>
      </c>
      <c r="F23" s="30">
        <f t="shared" si="0"/>
        <v>99.177968176254595</v>
      </c>
    </row>
    <row r="24" spans="1:8" ht="12" customHeight="1">
      <c r="A24" s="13" t="s">
        <v>56</v>
      </c>
      <c r="B24" s="23"/>
      <c r="C24" s="36" t="s">
        <v>55</v>
      </c>
      <c r="D24" s="31">
        <v>1259.72</v>
      </c>
      <c r="E24" s="32">
        <v>115.26778</v>
      </c>
      <c r="F24" s="30">
        <f t="shared" si="0"/>
        <v>9.1502699012478974</v>
      </c>
    </row>
    <row r="25" spans="1:8" s="8" customFormat="1" ht="12.75" customHeight="1">
      <c r="A25" s="5" t="s">
        <v>14</v>
      </c>
      <c r="B25" s="35" t="s">
        <v>15</v>
      </c>
      <c r="C25" s="35"/>
      <c r="D25" s="29">
        <f>SUM(D26:D27)+D28+D29</f>
        <v>18091.349999999999</v>
      </c>
      <c r="E25" s="29">
        <f>SUM(E26:E27)+E28+E29</f>
        <v>16880.932630000003</v>
      </c>
      <c r="F25" s="30">
        <f t="shared" si="0"/>
        <v>93.309413780618939</v>
      </c>
      <c r="G25" s="17"/>
      <c r="H25" s="20"/>
    </row>
    <row r="26" spans="1:8" ht="12.75" customHeight="1">
      <c r="A26" s="7" t="s">
        <v>29</v>
      </c>
      <c r="B26" s="23"/>
      <c r="C26" s="36" t="s">
        <v>16</v>
      </c>
      <c r="D26" s="31">
        <v>5872.4650000000001</v>
      </c>
      <c r="E26" s="28">
        <v>5156.9291800000001</v>
      </c>
      <c r="F26" s="30">
        <f t="shared" si="0"/>
        <v>87.815409372384508</v>
      </c>
    </row>
    <row r="27" spans="1:8" ht="14.25" customHeight="1">
      <c r="A27" s="7" t="s">
        <v>17</v>
      </c>
      <c r="B27" s="23"/>
      <c r="C27" s="36" t="s">
        <v>18</v>
      </c>
      <c r="D27" s="31">
        <v>1333</v>
      </c>
      <c r="E27" s="28">
        <v>1296.9203</v>
      </c>
      <c r="F27" s="30">
        <f t="shared" si="0"/>
        <v>97.29334583645911</v>
      </c>
    </row>
    <row r="28" spans="1:8" ht="14.25" customHeight="1">
      <c r="A28" s="7" t="s">
        <v>37</v>
      </c>
      <c r="B28" s="23"/>
      <c r="C28" s="36" t="s">
        <v>38</v>
      </c>
      <c r="D28" s="34">
        <v>5905.9</v>
      </c>
      <c r="E28" s="28">
        <v>5466.6006600000001</v>
      </c>
      <c r="F28" s="30">
        <f t="shared" si="0"/>
        <v>92.561686787788489</v>
      </c>
    </row>
    <row r="29" spans="1:8" ht="14.25" customHeight="1">
      <c r="A29" s="7" t="s">
        <v>50</v>
      </c>
      <c r="B29" s="23"/>
      <c r="C29" s="36" t="s">
        <v>49</v>
      </c>
      <c r="D29" s="34">
        <v>4979.9849999999997</v>
      </c>
      <c r="E29" s="28">
        <v>4960.4824900000003</v>
      </c>
      <c r="F29" s="30">
        <f t="shared" si="0"/>
        <v>99.608382153761525</v>
      </c>
    </row>
    <row r="30" spans="1:8" ht="12.75" customHeight="1">
      <c r="A30" s="5" t="s">
        <v>19</v>
      </c>
      <c r="B30" s="35" t="s">
        <v>20</v>
      </c>
      <c r="C30" s="35"/>
      <c r="D30" s="29">
        <f>SUM(D31:D31)</f>
        <v>325.49799999999999</v>
      </c>
      <c r="E30" s="29">
        <f>SUM(E31:E31)</f>
        <v>325.49799999999999</v>
      </c>
      <c r="F30" s="30">
        <f t="shared" si="0"/>
        <v>100</v>
      </c>
      <c r="G30" s="17"/>
    </row>
    <row r="31" spans="1:8" s="6" customFormat="1" ht="16.5" customHeight="1">
      <c r="A31" s="7" t="s">
        <v>21</v>
      </c>
      <c r="B31" s="23"/>
      <c r="C31" s="36" t="s">
        <v>22</v>
      </c>
      <c r="D31" s="31">
        <v>325.49799999999999</v>
      </c>
      <c r="E31" s="28">
        <v>325.49799999999999</v>
      </c>
      <c r="F31" s="30">
        <f t="shared" si="0"/>
        <v>100</v>
      </c>
      <c r="G31" s="19"/>
      <c r="H31" s="18"/>
    </row>
    <row r="32" spans="1:8" ht="12.75" customHeight="1">
      <c r="A32" s="5" t="s">
        <v>23</v>
      </c>
      <c r="B32" s="35" t="s">
        <v>24</v>
      </c>
      <c r="C32" s="35"/>
      <c r="D32" s="29">
        <f>SUM(D33:D33)</f>
        <v>8966.82</v>
      </c>
      <c r="E32" s="29">
        <f>SUM(E33:E33)</f>
        <v>8674.4448400000001</v>
      </c>
      <c r="F32" s="30">
        <f t="shared" si="0"/>
        <v>96.739366241320795</v>
      </c>
      <c r="G32" s="17"/>
    </row>
    <row r="33" spans="1:8" ht="12.75" customHeight="1">
      <c r="A33" s="7" t="s">
        <v>25</v>
      </c>
      <c r="B33" s="23"/>
      <c r="C33" s="36" t="s">
        <v>26</v>
      </c>
      <c r="D33" s="31">
        <v>8966.82</v>
      </c>
      <c r="E33" s="28">
        <v>8674.4448400000001</v>
      </c>
      <c r="F33" s="30">
        <f t="shared" si="0"/>
        <v>96.739366241320795</v>
      </c>
    </row>
    <row r="34" spans="1:8" ht="12.75" customHeight="1">
      <c r="A34" s="12" t="s">
        <v>44</v>
      </c>
      <c r="B34" s="37">
        <v>1000</v>
      </c>
      <c r="C34" s="36"/>
      <c r="D34" s="29">
        <f>D35</f>
        <v>822.31</v>
      </c>
      <c r="E34" s="29">
        <f>E35</f>
        <v>822.30768999999998</v>
      </c>
      <c r="F34" s="30">
        <f t="shared" si="0"/>
        <v>99.999719084043733</v>
      </c>
      <c r="G34" s="17"/>
    </row>
    <row r="35" spans="1:8" ht="12.75" customHeight="1">
      <c r="A35" s="7" t="s">
        <v>45</v>
      </c>
      <c r="B35" s="23"/>
      <c r="C35" s="36" t="s">
        <v>52</v>
      </c>
      <c r="D35" s="31">
        <v>822.31</v>
      </c>
      <c r="E35" s="28">
        <v>822.30768999999998</v>
      </c>
      <c r="F35" s="30">
        <f t="shared" si="0"/>
        <v>99.999719084043733</v>
      </c>
    </row>
    <row r="36" spans="1:8" ht="12.75" customHeight="1">
      <c r="A36" s="5" t="s">
        <v>54</v>
      </c>
      <c r="B36" s="35" t="s">
        <v>43</v>
      </c>
      <c r="C36" s="35"/>
      <c r="D36" s="29">
        <f>D37+D38</f>
        <v>6677.2550000000001</v>
      </c>
      <c r="E36" s="29">
        <f>E37+E38</f>
        <v>6550.4657900000002</v>
      </c>
      <c r="F36" s="30">
        <f t="shared" si="0"/>
        <v>98.101177654590103</v>
      </c>
      <c r="G36" s="17"/>
    </row>
    <row r="37" spans="1:8" s="6" customFormat="1" ht="12.75" customHeight="1">
      <c r="A37" s="7" t="s">
        <v>51</v>
      </c>
      <c r="B37" s="23"/>
      <c r="C37" s="36" t="s">
        <v>53</v>
      </c>
      <c r="D37" s="31">
        <v>5627.2550000000001</v>
      </c>
      <c r="E37" s="28">
        <v>5500.4657900000002</v>
      </c>
      <c r="F37" s="30">
        <f t="shared" si="0"/>
        <v>97.746872853638237</v>
      </c>
      <c r="G37" s="19"/>
      <c r="H37" s="18"/>
    </row>
    <row r="38" spans="1:8" s="6" customFormat="1" ht="12.75" customHeight="1">
      <c r="A38" s="7" t="s">
        <v>60</v>
      </c>
      <c r="B38" s="23"/>
      <c r="C38" s="36" t="s">
        <v>61</v>
      </c>
      <c r="D38" s="31">
        <v>1050</v>
      </c>
      <c r="E38" s="28">
        <v>1050</v>
      </c>
      <c r="F38" s="30">
        <f t="shared" si="0"/>
        <v>100</v>
      </c>
      <c r="G38" s="19"/>
      <c r="H38" s="18"/>
    </row>
    <row r="39" spans="1:8" ht="16.5" customHeight="1">
      <c r="A39" s="9" t="s">
        <v>27</v>
      </c>
      <c r="B39" s="37"/>
      <c r="C39" s="35"/>
      <c r="D39" s="29">
        <f>D36+D34+D32+D30+D25+D21+D18+D16+D11</f>
        <v>49762.252999999997</v>
      </c>
      <c r="E39" s="29">
        <f>E36+E34+E32+E30+E25+E21+E18+E16+E11</f>
        <v>46167.211940000001</v>
      </c>
      <c r="F39" s="30">
        <f t="shared" si="0"/>
        <v>92.775566130416166</v>
      </c>
      <c r="G39" s="17"/>
    </row>
    <row r="40" spans="1:8">
      <c r="D40" s="10"/>
    </row>
    <row r="41" spans="1:8">
      <c r="D41" s="10"/>
      <c r="F41" s="21"/>
      <c r="G41" s="21"/>
    </row>
    <row r="42" spans="1:8">
      <c r="B42" s="15"/>
      <c r="C42" s="24"/>
      <c r="D42" s="25"/>
      <c r="E42" s="25"/>
    </row>
    <row r="43" spans="1:8">
      <c r="B43" s="15"/>
      <c r="C43" s="24"/>
      <c r="D43" s="25"/>
      <c r="E43" s="25"/>
    </row>
    <row r="44" spans="1:8">
      <c r="B44" s="15"/>
      <c r="C44" s="24"/>
      <c r="D44" s="25"/>
      <c r="E44" s="25"/>
    </row>
    <row r="45" spans="1:8">
      <c r="B45" s="15"/>
      <c r="C45" s="24"/>
      <c r="D45" s="25"/>
      <c r="E45" s="25"/>
    </row>
    <row r="46" spans="1:8">
      <c r="B46" s="15"/>
      <c r="C46" s="24"/>
      <c r="D46" s="25"/>
      <c r="E46" s="25"/>
    </row>
    <row r="47" spans="1:8">
      <c r="B47" s="15"/>
      <c r="C47" s="24"/>
      <c r="D47" s="25"/>
      <c r="E47" s="25"/>
    </row>
    <row r="48" spans="1:8">
      <c r="B48" s="15"/>
      <c r="C48" s="24"/>
      <c r="D48" s="25"/>
      <c r="E48" s="25"/>
    </row>
    <row r="49" spans="2:5">
      <c r="B49" s="15"/>
      <c r="C49" s="24"/>
      <c r="D49" s="25"/>
      <c r="E49" s="25"/>
    </row>
    <row r="50" spans="2:5">
      <c r="B50" s="15"/>
      <c r="C50" s="24"/>
      <c r="D50" s="25"/>
      <c r="E50" s="25"/>
    </row>
    <row r="51" spans="2:5">
      <c r="B51" s="15"/>
      <c r="C51" s="24"/>
      <c r="D51" s="25"/>
      <c r="E51" s="25"/>
    </row>
    <row r="52" spans="2:5">
      <c r="B52" s="15"/>
      <c r="C52" s="24"/>
      <c r="D52" s="25"/>
      <c r="E52" s="25"/>
    </row>
    <row r="53" spans="2:5">
      <c r="B53" s="15"/>
      <c r="C53" s="24"/>
      <c r="D53" s="25"/>
      <c r="E53" s="25"/>
    </row>
    <row r="54" spans="2:5">
      <c r="B54" s="15"/>
      <c r="C54" s="24"/>
      <c r="D54" s="25"/>
      <c r="E54" s="25"/>
    </row>
    <row r="55" spans="2:5">
      <c r="B55" s="15"/>
      <c r="C55" s="24"/>
      <c r="D55" s="25"/>
      <c r="E55" s="25"/>
    </row>
    <row r="56" spans="2:5">
      <c r="B56" s="15"/>
      <c r="C56" s="24"/>
      <c r="D56" s="25"/>
      <c r="E56" s="25"/>
    </row>
    <row r="57" spans="2:5">
      <c r="B57" s="15"/>
      <c r="C57" s="24"/>
      <c r="D57" s="25"/>
      <c r="E57" s="25"/>
    </row>
    <row r="58" spans="2:5">
      <c r="B58" s="15"/>
      <c r="C58" s="24"/>
      <c r="D58" s="25"/>
      <c r="E58" s="25"/>
    </row>
    <row r="59" spans="2:5">
      <c r="B59" s="15"/>
      <c r="C59" s="24"/>
      <c r="D59" s="25"/>
      <c r="E59" s="25"/>
    </row>
    <row r="60" spans="2:5">
      <c r="B60" s="15"/>
      <c r="C60" s="26"/>
      <c r="D60" s="27"/>
      <c r="E60" s="27"/>
    </row>
    <row r="61" spans="2:5">
      <c r="B61" s="15"/>
      <c r="C61" s="16"/>
      <c r="D61" s="22"/>
    </row>
    <row r="62" spans="2:5">
      <c r="D62" s="10"/>
    </row>
    <row r="63" spans="2:5">
      <c r="D63" s="10"/>
    </row>
    <row r="64" spans="2:5">
      <c r="D64" s="10"/>
    </row>
    <row r="65" spans="4:4">
      <c r="D65" s="10"/>
    </row>
    <row r="66" spans="4:4">
      <c r="D66" s="10"/>
    </row>
    <row r="67" spans="4:4">
      <c r="D67" s="10"/>
    </row>
    <row r="68" spans="4:4">
      <c r="D68" s="10"/>
    </row>
    <row r="69" spans="4:4">
      <c r="D69" s="10"/>
    </row>
    <row r="70" spans="4:4">
      <c r="D70" s="10"/>
    </row>
    <row r="71" spans="4:4">
      <c r="D71" s="10"/>
    </row>
    <row r="72" spans="4:4">
      <c r="D72" s="10"/>
    </row>
    <row r="73" spans="4:4">
      <c r="D73" s="10"/>
    </row>
    <row r="74" spans="4:4">
      <c r="D74" s="10"/>
    </row>
    <row r="75" spans="4:4">
      <c r="D75" s="10"/>
    </row>
    <row r="76" spans="4:4">
      <c r="D76" s="10"/>
    </row>
    <row r="77" spans="4:4">
      <c r="D77" s="10"/>
    </row>
    <row r="78" spans="4:4">
      <c r="D78" s="10"/>
    </row>
    <row r="79" spans="4:4">
      <c r="D79" s="10"/>
    </row>
    <row r="80" spans="4:4">
      <c r="D80" s="10"/>
    </row>
    <row r="81" spans="4:4">
      <c r="D81" s="10"/>
    </row>
    <row r="82" spans="4:4">
      <c r="D82" s="10"/>
    </row>
    <row r="83" spans="4:4">
      <c r="D83" s="10"/>
    </row>
    <row r="84" spans="4:4">
      <c r="D84" s="10"/>
    </row>
    <row r="85" spans="4:4">
      <c r="D85" s="10"/>
    </row>
    <row r="86" spans="4:4">
      <c r="D86" s="10"/>
    </row>
    <row r="87" spans="4:4">
      <c r="D87" s="10"/>
    </row>
    <row r="88" spans="4:4">
      <c r="D88" s="10"/>
    </row>
    <row r="89" spans="4:4">
      <c r="D89" s="10"/>
    </row>
    <row r="90" spans="4:4">
      <c r="D90" s="10"/>
    </row>
    <row r="91" spans="4:4">
      <c r="D91" s="10"/>
    </row>
    <row r="92" spans="4:4">
      <c r="D92" s="10"/>
    </row>
    <row r="93" spans="4:4">
      <c r="D93" s="10"/>
    </row>
    <row r="94" spans="4:4">
      <c r="D94" s="10"/>
    </row>
    <row r="95" spans="4:4">
      <c r="D95" s="10"/>
    </row>
    <row r="96" spans="4:4">
      <c r="D96" s="10"/>
    </row>
    <row r="97" spans="4:4">
      <c r="D97" s="10"/>
    </row>
    <row r="98" spans="4:4">
      <c r="D98" s="10"/>
    </row>
    <row r="99" spans="4:4">
      <c r="D99" s="10"/>
    </row>
    <row r="100" spans="4:4">
      <c r="D100" s="10"/>
    </row>
    <row r="101" spans="4:4">
      <c r="D101" s="10"/>
    </row>
    <row r="102" spans="4:4">
      <c r="D102" s="10"/>
    </row>
    <row r="103" spans="4:4">
      <c r="D103" s="10"/>
    </row>
    <row r="104" spans="4:4">
      <c r="D104" s="10"/>
    </row>
    <row r="105" spans="4:4">
      <c r="D105" s="10"/>
    </row>
    <row r="106" spans="4:4">
      <c r="D106" s="10"/>
    </row>
    <row r="107" spans="4:4">
      <c r="D107" s="10"/>
    </row>
    <row r="108" spans="4:4">
      <c r="D108" s="10"/>
    </row>
    <row r="109" spans="4:4">
      <c r="D109" s="10"/>
    </row>
    <row r="110" spans="4:4">
      <c r="D110" s="10"/>
    </row>
    <row r="111" spans="4:4">
      <c r="D111" s="10"/>
    </row>
    <row r="112" spans="4:4">
      <c r="D112" s="10"/>
    </row>
    <row r="113" spans="4:4">
      <c r="D113" s="10"/>
    </row>
    <row r="114" spans="4:4">
      <c r="D114" s="10"/>
    </row>
    <row r="115" spans="4:4">
      <c r="D115" s="10"/>
    </row>
    <row r="116" spans="4:4">
      <c r="D116" s="10"/>
    </row>
    <row r="117" spans="4:4">
      <c r="D117" s="10"/>
    </row>
    <row r="118" spans="4:4">
      <c r="D118" s="10"/>
    </row>
    <row r="119" spans="4:4">
      <c r="D119" s="10"/>
    </row>
    <row r="120" spans="4:4">
      <c r="D120" s="10"/>
    </row>
    <row r="121" spans="4:4">
      <c r="D121" s="10"/>
    </row>
    <row r="122" spans="4:4">
      <c r="D122" s="10"/>
    </row>
    <row r="123" spans="4:4">
      <c r="D123" s="10"/>
    </row>
    <row r="124" spans="4:4">
      <c r="D124" s="10"/>
    </row>
    <row r="125" spans="4:4">
      <c r="D125" s="10"/>
    </row>
    <row r="126" spans="4:4">
      <c r="D126" s="10"/>
    </row>
    <row r="127" spans="4:4">
      <c r="D127" s="10"/>
    </row>
    <row r="128" spans="4:4">
      <c r="D128" s="10"/>
    </row>
    <row r="129" spans="4:4">
      <c r="D129" s="10"/>
    </row>
    <row r="130" spans="4:4">
      <c r="D130" s="10"/>
    </row>
    <row r="131" spans="4:4">
      <c r="D131" s="10"/>
    </row>
    <row r="132" spans="4:4">
      <c r="D132" s="10"/>
    </row>
    <row r="133" spans="4:4">
      <c r="D133" s="10"/>
    </row>
    <row r="134" spans="4:4">
      <c r="D134" s="10"/>
    </row>
    <row r="135" spans="4:4">
      <c r="D135" s="10"/>
    </row>
    <row r="136" spans="4:4">
      <c r="D136" s="10"/>
    </row>
    <row r="137" spans="4:4">
      <c r="D137" s="10"/>
    </row>
    <row r="138" spans="4:4">
      <c r="D138" s="10"/>
    </row>
    <row r="139" spans="4:4">
      <c r="D139" s="10"/>
    </row>
    <row r="140" spans="4:4">
      <c r="D140" s="10"/>
    </row>
    <row r="141" spans="4:4">
      <c r="D141" s="10"/>
    </row>
    <row r="142" spans="4:4">
      <c r="D142" s="10"/>
    </row>
    <row r="143" spans="4:4">
      <c r="D143" s="10"/>
    </row>
    <row r="144" spans="4:4">
      <c r="D144" s="10"/>
    </row>
    <row r="145" spans="4:4">
      <c r="D145" s="10"/>
    </row>
    <row r="146" spans="4:4">
      <c r="D146" s="10"/>
    </row>
    <row r="147" spans="4:4">
      <c r="D147" s="10"/>
    </row>
    <row r="148" spans="4:4">
      <c r="D148" s="10"/>
    </row>
    <row r="149" spans="4:4">
      <c r="D149" s="10"/>
    </row>
    <row r="150" spans="4:4">
      <c r="D150" s="10"/>
    </row>
    <row r="151" spans="4:4">
      <c r="D151" s="10"/>
    </row>
    <row r="152" spans="4:4">
      <c r="D152" s="10"/>
    </row>
    <row r="153" spans="4:4">
      <c r="D153" s="10"/>
    </row>
    <row r="154" spans="4:4">
      <c r="D154" s="10"/>
    </row>
    <row r="155" spans="4:4">
      <c r="D155" s="10"/>
    </row>
    <row r="156" spans="4:4">
      <c r="D156" s="10"/>
    </row>
    <row r="157" spans="4:4">
      <c r="D157" s="10"/>
    </row>
    <row r="158" spans="4:4">
      <c r="D158" s="10"/>
    </row>
    <row r="159" spans="4:4">
      <c r="D159" s="10"/>
    </row>
    <row r="160" spans="4:4">
      <c r="D160" s="10"/>
    </row>
    <row r="161" spans="4:4">
      <c r="D161" s="10"/>
    </row>
    <row r="162" spans="4:4">
      <c r="D162" s="10"/>
    </row>
    <row r="163" spans="4:4">
      <c r="D163" s="10"/>
    </row>
    <row r="164" spans="4:4">
      <c r="D164" s="10"/>
    </row>
    <row r="165" spans="4:4">
      <c r="D165" s="10"/>
    </row>
    <row r="166" spans="4:4">
      <c r="D166" s="10"/>
    </row>
    <row r="167" spans="4:4">
      <c r="D167" s="10"/>
    </row>
    <row r="168" spans="4:4">
      <c r="D168" s="10"/>
    </row>
    <row r="169" spans="4:4">
      <c r="D169" s="10"/>
    </row>
    <row r="170" spans="4:4">
      <c r="D170" s="10"/>
    </row>
    <row r="171" spans="4:4">
      <c r="D171" s="10"/>
    </row>
    <row r="172" spans="4:4">
      <c r="D172" s="10"/>
    </row>
    <row r="173" spans="4:4">
      <c r="D173" s="10"/>
    </row>
    <row r="174" spans="4:4">
      <c r="D174" s="10"/>
    </row>
    <row r="175" spans="4:4">
      <c r="D175" s="10"/>
    </row>
    <row r="176" spans="4:4">
      <c r="D176" s="10"/>
    </row>
    <row r="177" spans="4:4">
      <c r="D177" s="10"/>
    </row>
    <row r="178" spans="4:4">
      <c r="D178" s="10"/>
    </row>
    <row r="179" spans="4:4">
      <c r="D179" s="10"/>
    </row>
    <row r="180" spans="4:4">
      <c r="D180" s="10"/>
    </row>
    <row r="181" spans="4:4">
      <c r="D181" s="10"/>
    </row>
    <row r="182" spans="4:4">
      <c r="D182" s="10"/>
    </row>
    <row r="183" spans="4:4">
      <c r="D183" s="10"/>
    </row>
    <row r="184" spans="4:4">
      <c r="D184" s="10"/>
    </row>
    <row r="185" spans="4:4">
      <c r="D185" s="10"/>
    </row>
    <row r="186" spans="4:4">
      <c r="D186" s="10"/>
    </row>
    <row r="187" spans="4:4">
      <c r="D187" s="10"/>
    </row>
    <row r="188" spans="4:4">
      <c r="D188" s="10"/>
    </row>
    <row r="189" spans="4:4">
      <c r="D189" s="10"/>
    </row>
    <row r="190" spans="4:4">
      <c r="D190" s="10"/>
    </row>
    <row r="191" spans="4:4">
      <c r="D191" s="10"/>
    </row>
    <row r="192" spans="4:4">
      <c r="D192" s="10"/>
    </row>
    <row r="193" spans="4:4">
      <c r="D193" s="10"/>
    </row>
    <row r="194" spans="4:4">
      <c r="D194" s="10"/>
    </row>
    <row r="195" spans="4:4">
      <c r="D195" s="10"/>
    </row>
    <row r="196" spans="4:4">
      <c r="D196" s="10"/>
    </row>
    <row r="197" spans="4:4">
      <c r="D197" s="10"/>
    </row>
    <row r="198" spans="4:4">
      <c r="D198" s="10"/>
    </row>
    <row r="199" spans="4:4">
      <c r="D199" s="10"/>
    </row>
    <row r="200" spans="4:4">
      <c r="D200" s="10"/>
    </row>
    <row r="201" spans="4:4">
      <c r="D201" s="10"/>
    </row>
    <row r="202" spans="4:4">
      <c r="D202" s="10"/>
    </row>
    <row r="203" spans="4:4">
      <c r="D203" s="10"/>
    </row>
    <row r="204" spans="4:4">
      <c r="D204" s="10"/>
    </row>
    <row r="205" spans="4:4">
      <c r="D205" s="10"/>
    </row>
    <row r="206" spans="4:4">
      <c r="D206" s="10"/>
    </row>
    <row r="207" spans="4:4">
      <c r="D207" s="10"/>
    </row>
    <row r="208" spans="4:4">
      <c r="D208" s="10"/>
    </row>
    <row r="209" spans="4:4">
      <c r="D209" s="10"/>
    </row>
    <row r="210" spans="4:4">
      <c r="D210" s="10"/>
    </row>
    <row r="211" spans="4:4">
      <c r="D211" s="10"/>
    </row>
    <row r="212" spans="4:4">
      <c r="D212" s="10"/>
    </row>
    <row r="213" spans="4:4">
      <c r="D213" s="10"/>
    </row>
    <row r="214" spans="4:4">
      <c r="D214" s="10"/>
    </row>
    <row r="215" spans="4:4">
      <c r="D215" s="10"/>
    </row>
    <row r="216" spans="4:4">
      <c r="D216" s="10"/>
    </row>
    <row r="217" spans="4:4">
      <c r="D217" s="10"/>
    </row>
    <row r="218" spans="4:4">
      <c r="D218" s="10"/>
    </row>
    <row r="219" spans="4:4">
      <c r="D219" s="10"/>
    </row>
    <row r="220" spans="4:4">
      <c r="D220" s="10"/>
    </row>
    <row r="221" spans="4:4">
      <c r="D221" s="10"/>
    </row>
    <row r="222" spans="4:4">
      <c r="D222" s="10"/>
    </row>
    <row r="223" spans="4:4">
      <c r="D223" s="10"/>
    </row>
    <row r="224" spans="4:4">
      <c r="D224" s="10"/>
    </row>
    <row r="225" spans="4:4">
      <c r="D225" s="10"/>
    </row>
    <row r="226" spans="4:4">
      <c r="D226" s="10"/>
    </row>
    <row r="227" spans="4:4">
      <c r="D227" s="10"/>
    </row>
    <row r="228" spans="4:4">
      <c r="D228" s="10"/>
    </row>
    <row r="229" spans="4:4">
      <c r="D229" s="10"/>
    </row>
    <row r="230" spans="4:4">
      <c r="D230" s="10"/>
    </row>
    <row r="231" spans="4:4">
      <c r="D231" s="10"/>
    </row>
    <row r="232" spans="4:4">
      <c r="D232" s="10"/>
    </row>
    <row r="233" spans="4:4">
      <c r="D233" s="10"/>
    </row>
    <row r="234" spans="4:4">
      <c r="D234" s="10"/>
    </row>
    <row r="235" spans="4:4">
      <c r="D235" s="10"/>
    </row>
    <row r="236" spans="4:4">
      <c r="D236" s="10"/>
    </row>
    <row r="237" spans="4:4">
      <c r="D237" s="10"/>
    </row>
    <row r="238" spans="4:4">
      <c r="D238" s="10"/>
    </row>
    <row r="239" spans="4:4">
      <c r="D239" s="10"/>
    </row>
    <row r="240" spans="4:4">
      <c r="D240" s="10"/>
    </row>
    <row r="241" spans="4:4">
      <c r="D241" s="10"/>
    </row>
    <row r="242" spans="4:4">
      <c r="D242" s="10"/>
    </row>
    <row r="243" spans="4:4">
      <c r="D243" s="10"/>
    </row>
    <row r="244" spans="4:4">
      <c r="D244" s="10"/>
    </row>
    <row r="245" spans="4:4">
      <c r="D245" s="10"/>
    </row>
    <row r="246" spans="4:4">
      <c r="D246" s="10"/>
    </row>
    <row r="247" spans="4:4">
      <c r="D247" s="10"/>
    </row>
    <row r="248" spans="4:4">
      <c r="D248" s="10"/>
    </row>
    <row r="249" spans="4:4">
      <c r="D249" s="10"/>
    </row>
    <row r="250" spans="4:4">
      <c r="D250" s="10"/>
    </row>
    <row r="251" spans="4:4">
      <c r="D251" s="10"/>
    </row>
    <row r="252" spans="4:4">
      <c r="D252" s="10"/>
    </row>
    <row r="253" spans="4:4">
      <c r="D253" s="10"/>
    </row>
    <row r="254" spans="4:4">
      <c r="D254" s="10"/>
    </row>
    <row r="255" spans="4:4">
      <c r="D255" s="10"/>
    </row>
    <row r="256" spans="4:4">
      <c r="D256" s="10"/>
    </row>
    <row r="257" spans="4:4">
      <c r="D257" s="10"/>
    </row>
    <row r="258" spans="4:4">
      <c r="D258" s="10"/>
    </row>
    <row r="259" spans="4:4">
      <c r="D259" s="10"/>
    </row>
    <row r="260" spans="4:4">
      <c r="D260" s="10"/>
    </row>
    <row r="261" spans="4:4">
      <c r="D261" s="10"/>
    </row>
    <row r="262" spans="4:4">
      <c r="D262" s="10"/>
    </row>
    <row r="263" spans="4:4">
      <c r="D263" s="10"/>
    </row>
    <row r="264" spans="4:4">
      <c r="D264" s="10"/>
    </row>
    <row r="265" spans="4:4">
      <c r="D265" s="10"/>
    </row>
    <row r="266" spans="4:4">
      <c r="D266" s="10"/>
    </row>
    <row r="267" spans="4:4">
      <c r="D267" s="10"/>
    </row>
    <row r="268" spans="4:4">
      <c r="D268" s="10"/>
    </row>
    <row r="269" spans="4:4">
      <c r="D269" s="10"/>
    </row>
    <row r="270" spans="4:4">
      <c r="D270" s="10"/>
    </row>
    <row r="271" spans="4:4">
      <c r="D271" s="10"/>
    </row>
  </sheetData>
  <mergeCells count="11">
    <mergeCell ref="E8:E10"/>
    <mergeCell ref="F8:F10"/>
    <mergeCell ref="C1:F1"/>
    <mergeCell ref="C2:F2"/>
    <mergeCell ref="C3:F3"/>
    <mergeCell ref="C5:F5"/>
    <mergeCell ref="A6:F6"/>
    <mergeCell ref="A8:A10"/>
    <mergeCell ref="B8:B10"/>
    <mergeCell ref="C8:C10"/>
    <mergeCell ref="D8:D10"/>
  </mergeCells>
  <phoneticPr fontId="0" type="noConversion"/>
  <pageMargins left="0.59055118110236227" right="0" top="0" bottom="0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МО "Гатчинский район"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</dc:creator>
  <cp:lastModifiedBy>dgp_072</cp:lastModifiedBy>
  <cp:lastPrinted>2018-02-03T20:50:01Z</cp:lastPrinted>
  <dcterms:created xsi:type="dcterms:W3CDTF">2005-07-27T12:36:10Z</dcterms:created>
  <dcterms:modified xsi:type="dcterms:W3CDTF">2018-04-25T11:32:16Z</dcterms:modified>
</cp:coreProperties>
</file>