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безв" sheetId="2" r:id="rId2"/>
    <sheet name="2018" sheetId="3" r:id="rId3"/>
  </sheets>
  <definedNames>
    <definedName name="_xlnm.Print_Area" localSheetId="2">'2018'!$A$1:$D$53</definedName>
  </definedNames>
  <calcPr fullCalcOnLoad="1"/>
</workbook>
</file>

<file path=xl/sharedStrings.xml><?xml version="1.0" encoding="utf-8"?>
<sst xmlns="http://schemas.openxmlformats.org/spreadsheetml/2006/main" count="88" uniqueCount="87">
  <si>
    <t>Код бюджетной классификации</t>
  </si>
  <si>
    <t>Налог на доходы физических лиц</t>
  </si>
  <si>
    <t>Налог на имущество физических лиц</t>
  </si>
  <si>
    <t>Земельный налог</t>
  </si>
  <si>
    <t>к решению Совета депутатов</t>
  </si>
  <si>
    <t xml:space="preserve"> Дружногорского городского поселения</t>
  </si>
  <si>
    <t>000 1 01 02000 01 0000 110</t>
  </si>
  <si>
    <t>000 1 06 01000 00 0000 110</t>
  </si>
  <si>
    <t>000 1 06 06000 00 0000 110</t>
  </si>
  <si>
    <t>000 1 11 00000 00 0000 000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</si>
  <si>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</si>
  <si>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</si>
  <si>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</si>
  <si>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</si>
  <si>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</si>
  <si>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</si>
  <si>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</si>
  <si>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</si>
  <si>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</si>
  <si>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</si>
  <si>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</si>
  <si>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000 1 17 05050 13 0000 180</t>
  </si>
  <si>
    <t>Источник доходов</t>
  </si>
  <si>
    <t>НАЛОГОВЫЕ И НЕНАЛОГОВЫЕ ДОХОДЫ</t>
  </si>
  <si>
    <t xml:space="preserve">налоговые доходы 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</si>
  <si>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</si>
  <si>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</si>
  <si>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</si>
  <si>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</si>
  <si>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</si>
  <si>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</si>
  <si>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000 1 06 06030 00 0000 110</t>
  </si>
  <si>
    <t xml:space="preserve">Земельный налог с организаций 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</si>
  <si>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</si>
  <si>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</si>
  <si>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</si>
  <si>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</si>
  <si>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</si>
  <si>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</si>
  <si>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неналоговые доходы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</si>
  <si>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</si>
  <si>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</si>
  <si>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</si>
  <si>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</si>
  <si>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ОКАЗАНИЯ ПЛАТНЫХ УСЛУГ (РАБОТ) И КОМПЕНСАЦИИ ЗАТРАТ ГОСУДАРСТВА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</si>
  <si>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</si>
  <si>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</si>
  <si>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</si>
  <si>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</si>
  <si>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</si>
  <si>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</si>
  <si>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</si>
  <si>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</si>
  <si>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</si>
  <si>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</si>
  <si>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Дотации бюджетам городских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</si>
  <si>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</si>
  <si>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</si>
  <si>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</si>
  <si>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Доходы бюджета - Всего</t>
  </si>
  <si>
    <t xml:space="preserve">Единый сельскохозяйственный налог </t>
  </si>
  <si>
    <t>000 1 05 03 01 0 01 0000</t>
  </si>
  <si>
    <t>000 1 05 03 00 0 01 0000</t>
  </si>
  <si>
    <t xml:space="preserve">000 1 01 02010 01 1000 110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</si>
  <si>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</si>
  <si>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>Субсидии бюджетам бюджетной системы  Российской Федерации (межбюджетные субсидии)</t>
  </si>
  <si>
    <t>Прочие субсидии бюджетам городских поселений</t>
  </si>
  <si>
    <t>Иные межбюджетные трансферты</t>
  </si>
  <si>
    <t>Прочие межбюджетные трансферты, передаваемые бюджетам городских поселений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</si>
  <si>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</si>
  <si>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000 2 02 15001 13 0000 151</t>
  </si>
  <si>
    <t xml:space="preserve">000 2 02 35118 13 0000 151 </t>
  </si>
  <si>
    <t>000 2 02 30024 13 0000 151</t>
  </si>
  <si>
    <t>000 2 02 49999 13 0000 151</t>
  </si>
  <si>
    <t>000 2 02 30000 00 0000 151</t>
  </si>
  <si>
    <t>000 2 02 29999 13 0000 151</t>
  </si>
  <si>
    <t>000 2 02 20216 13 0000 151</t>
  </si>
  <si>
    <t>000 2 02 40000 00 0000 151</t>
  </si>
  <si>
    <t>000 2 02 20000 00 0000 151</t>
  </si>
  <si>
    <t>Прогнозируемые поступления доходов в бюджет Дружногорского городского поселения на 2018 год</t>
  </si>
  <si>
    <t>Сумма бюджета на 2018 год (тыс.руб.)</t>
  </si>
  <si>
    <t>Приложение № 3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</si>
  <si>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</si>
  <si>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</t>
  </si>
  <si>
    <t>ШТРАФЫ, САНКЦИИ, ВОЗМЕЩЕНИЕ УЩЕРБА</t>
  </si>
  <si>
    <t xml:space="preserve">1 16 00000 00 0000 </t>
  </si>
  <si>
    <t>№ 34 от 24 октября 2018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</si>
</sst>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€-2]\ ###,000_);[Red]\([$€-2]\ ###,000\)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2" fillId="0" borderId="10" xfId="0" applyNumberFormat="1" applyFont="1" applyBorder="1" applyAlignment="1">
      <alignment horizontal="center" vertical="justify"/>
    </xf>
    <xf numFmtId="4" fontId="1" fillId="0" borderId="10" xfId="0" applyNumberFormat="1" applyFont="1" applyBorder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0" fontId="4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Alignment="1">
      <alignment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4" fontId="8" fillId="0" borderId="10" xfId="0" applyNumberFormat="1" applyFont="1" applyBorder="1" applyAlignment="1">
      <alignment horizontal="center"/>
    </xf>
    <xf numFmtId="0" fontId="9" fillId="0" borderId="11" xfId="33" applyNumberFormat="1" applyFont="1" applyFill="1" applyBorder="1" applyAlignment="1">
      <alignment horizontal="center" vertical="center" wrapText="1" readingOrder="1"/>
      <protection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2" xfId="33" applyNumberFormat="1" applyFont="1" applyFill="1" applyBorder="1" applyAlignment="1">
      <alignment horizontal="center" vertical="center" wrapText="1"/>
      <protection/>
    </xf>
    <xf numFmtId="0" fontId="6" fillId="0" borderId="12" xfId="33" applyNumberFormat="1" applyFont="1" applyFill="1" applyBorder="1" applyAlignment="1">
      <alignment horizontal="center" vertical="center" wrapText="1"/>
      <protection/>
    </xf>
    <xf numFmtId="0" fontId="9" fillId="0" borderId="12" xfId="33" applyNumberFormat="1" applyFont="1" applyFill="1" applyBorder="1" applyAlignment="1">
      <alignment horizontal="center" vertical="center" wrapText="1"/>
      <protection/>
    </xf>
    <xf numFmtId="0" fontId="6" fillId="0" borderId="13" xfId="33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14" xfId="33" applyNumberFormat="1" applyFont="1" applyFill="1" applyBorder="1" applyAlignment="1">
      <alignment horizontal="center" vertical="center" wrapText="1"/>
      <protection/>
    </xf>
    <xf numFmtId="0" fontId="4" fillId="0" borderId="15" xfId="33" applyNumberFormat="1" applyFont="1" applyFill="1" applyBorder="1" applyAlignment="1">
      <alignment horizontal="left" vertical="center" wrapText="1" readingOrder="1"/>
      <protection/>
    </xf>
    <xf numFmtId="4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6" fillId="0" borderId="17" xfId="33" applyNumberFormat="1" applyFont="1" applyFill="1" applyBorder="1" applyAlignment="1">
      <alignment horizontal="center" vertical="center" wrapText="1" readingOrder="1"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2" fillId="0" borderId="18" xfId="33" applyNumberFormat="1" applyFont="1" applyFill="1" applyBorder="1" applyAlignment="1">
      <alignment horizontal="center" vertical="center" wrapText="1"/>
      <protection/>
    </xf>
    <xf numFmtId="0" fontId="12" fillId="0" borderId="19" xfId="33" applyNumberFormat="1" applyFont="1" applyFill="1" applyBorder="1" applyAlignment="1">
      <alignment horizontal="center" vertical="center" wrapText="1" readingOrder="1"/>
      <protection/>
    </xf>
    <xf numFmtId="4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center" vertical="center" wrapText="1" readingOrder="1"/>
      <protection/>
    </xf>
    <xf numFmtId="4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0" fontId="9" fillId="0" borderId="11" xfId="33" applyNumberFormat="1" applyFont="1" applyFill="1" applyBorder="1" applyAlignment="1">
      <alignment horizontal="center" vertical="center" wrapText="1"/>
      <protection/>
    </xf>
    <xf numFmtId="183" fontId="1" fillId="33" borderId="10" xfId="0" applyNumberFormat="1" applyFont="1" applyFill="1" applyBorder="1" applyAlignment="1">
      <alignment horizontal="center" vertical="center"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5:E15"/>
  <sheetViews>
    <sheetView zoomScalePageLayoutView="0" workbookViewId="0" topLeftCell="A1">
      <selection activeCell="E10" sqref="E10:E12"/>
    </sheetView>
  </sheetViews>
  <sheetFormatPr defaultColWidth="9.140625" defaultRowHeight="12.75"/>
  <cols>
    <col min="5" max="5" width="12.57421875" style="0" customWidth="1"/>
  </cols>
  <sheetData>
    <row r="5" ht="12.75">
      <c r="E5">
        <v>5896.8</v>
      </c>
    </row>
    <row r="6" ht="12.75">
      <c r="E6">
        <v>1026.8</v>
      </c>
    </row>
    <row r="7" ht="12.75">
      <c r="E7">
        <v>200</v>
      </c>
    </row>
    <row r="8" ht="12.75">
      <c r="E8">
        <v>38.766</v>
      </c>
    </row>
    <row r="9" ht="12.75">
      <c r="E9">
        <v>259</v>
      </c>
    </row>
    <row r="10" ht="12.75">
      <c r="E10">
        <v>450.5</v>
      </c>
    </row>
    <row r="11" ht="12.75">
      <c r="E11">
        <v>1087</v>
      </c>
    </row>
    <row r="12" ht="12.75">
      <c r="E12">
        <v>1370</v>
      </c>
    </row>
    <row r="13" ht="12.75">
      <c r="E13">
        <v>233.7</v>
      </c>
    </row>
    <row r="14" ht="12.75">
      <c r="E14">
        <v>560.8</v>
      </c>
    </row>
    <row r="15" ht="12.75">
      <c r="E15">
        <f>SUM(E5:E14)</f>
        <v>11123.366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26.8515625" style="22" customWidth="1"/>
    <col min="2" max="2" width="46.7109375" style="1" customWidth="1"/>
    <col min="3" max="3" width="20.421875" style="8" customWidth="1"/>
    <col min="4" max="4" width="3.140625" style="27" customWidth="1"/>
    <col min="5" max="5" width="31.00390625" style="1" customWidth="1"/>
    <col min="6" max="15" width="9.140625" style="41" customWidth="1"/>
    <col min="16" max="16384" width="9.140625" style="1" customWidth="1"/>
  </cols>
  <sheetData>
    <row r="1" spans="2:3" ht="12.75">
      <c r="B1" s="3"/>
      <c r="C1" s="4" t="s">
        <v>81</v>
      </c>
    </row>
    <row r="2" spans="2:3" ht="15.75" customHeight="1">
      <c r="B2" s="63" t="s">
        <v>4</v>
      </c>
      <c r="C2" s="64"/>
    </row>
    <row r="3" spans="1:3" ht="12.75" customHeight="1">
      <c r="A3" s="61" t="s">
        <v>5</v>
      </c>
      <c r="B3" s="61"/>
      <c r="C3" s="61"/>
    </row>
    <row r="4" spans="2:3" ht="12.75">
      <c r="B4" s="61" t="s">
        <v>86</v>
      </c>
      <c r="C4" s="61"/>
    </row>
    <row r="5" spans="1:3" ht="31.5" customHeight="1">
      <c r="A5" s="62" t="s">
        <v>79</v>
      </c>
      <c r="B5" s="62"/>
      <c r="C5" s="62"/>
    </row>
    <row r="6" spans="1:6" ht="9.75" customHeight="1">
      <c r="A6" s="2"/>
      <c r="B6" s="2"/>
      <c r="C6" s="5"/>
      <c r="F6" s="42"/>
    </row>
    <row r="7" spans="1:15" s="15" customFormat="1" ht="27" customHeight="1">
      <c r="A7" s="13" t="s">
        <v>0</v>
      </c>
      <c r="B7" s="14" t="s">
        <v>22</v>
      </c>
      <c r="C7" s="33" t="s">
        <v>80</v>
      </c>
      <c r="D7" s="28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4" ht="12.75">
      <c r="A8" s="23"/>
      <c r="B8" s="16" t="s">
        <v>23</v>
      </c>
      <c r="C8" s="7">
        <f>C9+C24</f>
        <v>26997.814999999995</v>
      </c>
      <c r="D8" s="29"/>
    </row>
    <row r="9" spans="1:4" ht="12.75">
      <c r="A9" s="23"/>
      <c r="B9" s="16" t="s">
        <v>24</v>
      </c>
      <c r="C9" s="7">
        <f>C10+C12+C17+C19+C15</f>
        <v>21491.499999999996</v>
      </c>
      <c r="D9" s="29"/>
    </row>
    <row r="10" spans="1:4" ht="12.75">
      <c r="A10" s="24" t="s">
        <v>6</v>
      </c>
      <c r="B10" s="10" t="s">
        <v>1</v>
      </c>
      <c r="C10" s="6">
        <f>C11</f>
        <v>3199.4</v>
      </c>
      <c r="D10" s="30"/>
    </row>
    <row r="11" spans="1:5" ht="106.5" customHeight="1">
      <c r="A11" s="23" t="s">
        <v>63</v>
      </c>
      <c r="B11" s="9" t="s">
        <v>64</v>
      </c>
      <c r="C11" s="7">
        <v>3199.4</v>
      </c>
      <c r="E11" s="34"/>
    </row>
    <row r="12" spans="1:4" ht="25.5">
      <c r="A12" s="24" t="s">
        <v>17</v>
      </c>
      <c r="B12" s="10" t="s">
        <v>16</v>
      </c>
      <c r="C12" s="6">
        <f>C13+C14</f>
        <v>1300</v>
      </c>
      <c r="D12" s="30"/>
    </row>
    <row r="13" spans="1:3" ht="76.5">
      <c r="A13" s="23" t="s">
        <v>25</v>
      </c>
      <c r="B13" s="9" t="s">
        <v>26</v>
      </c>
      <c r="C13" s="7">
        <v>600</v>
      </c>
    </row>
    <row r="14" spans="1:3" ht="76.5">
      <c r="A14" s="23" t="s">
        <v>27</v>
      </c>
      <c r="B14" s="9" t="s">
        <v>28</v>
      </c>
      <c r="C14" s="7">
        <v>700</v>
      </c>
    </row>
    <row r="15" spans="1:4" ht="12.75">
      <c r="A15" s="23" t="s">
        <v>62</v>
      </c>
      <c r="B15" s="10" t="s">
        <v>60</v>
      </c>
      <c r="C15" s="6">
        <f>C16</f>
        <v>121.3</v>
      </c>
      <c r="D15" s="30"/>
    </row>
    <row r="16" spans="1:3" ht="12.75">
      <c r="A16" s="23" t="s">
        <v>61</v>
      </c>
      <c r="B16" s="9" t="s">
        <v>60</v>
      </c>
      <c r="C16" s="7">
        <v>121.3</v>
      </c>
    </row>
    <row r="17" spans="1:4" ht="12.75">
      <c r="A17" s="24" t="s">
        <v>7</v>
      </c>
      <c r="B17" s="10" t="s">
        <v>2</v>
      </c>
      <c r="C17" s="12">
        <f>C18</f>
        <v>500</v>
      </c>
      <c r="D17" s="31"/>
    </row>
    <row r="18" spans="1:3" ht="38.25">
      <c r="A18" s="23" t="s">
        <v>29</v>
      </c>
      <c r="B18" s="9" t="s">
        <v>30</v>
      </c>
      <c r="C18" s="11">
        <v>500</v>
      </c>
    </row>
    <row r="19" spans="1:4" ht="12.75">
      <c r="A19" s="24" t="s">
        <v>8</v>
      </c>
      <c r="B19" s="10" t="s">
        <v>3</v>
      </c>
      <c r="C19" s="12">
        <f>C20+C22</f>
        <v>16370.8</v>
      </c>
      <c r="D19" s="31"/>
    </row>
    <row r="20" spans="1:4" ht="12.75">
      <c r="A20" s="23" t="s">
        <v>31</v>
      </c>
      <c r="B20" s="9" t="s">
        <v>32</v>
      </c>
      <c r="C20" s="11">
        <f>C21</f>
        <v>6715</v>
      </c>
      <c r="D20" s="32"/>
    </row>
    <row r="21" spans="1:3" ht="38.25">
      <c r="A21" s="23" t="s">
        <v>33</v>
      </c>
      <c r="B21" s="9" t="s">
        <v>34</v>
      </c>
      <c r="C21" s="11">
        <v>6715</v>
      </c>
    </row>
    <row r="22" spans="1:4" ht="12.75">
      <c r="A22" s="23" t="s">
        <v>35</v>
      </c>
      <c r="B22" s="9" t="s">
        <v>36</v>
      </c>
      <c r="C22" s="11">
        <f>C23</f>
        <v>9655.8</v>
      </c>
      <c r="D22" s="32"/>
    </row>
    <row r="23" spans="1:3" ht="38.25">
      <c r="A23" s="23" t="s">
        <v>37</v>
      </c>
      <c r="B23" s="9" t="s">
        <v>38</v>
      </c>
      <c r="C23" s="11">
        <v>9655.8</v>
      </c>
    </row>
    <row r="24" spans="1:4" ht="12.75">
      <c r="A24" s="23"/>
      <c r="B24" s="16" t="s">
        <v>39</v>
      </c>
      <c r="C24" s="11">
        <f>C25+C30+C32+C37+C35</f>
        <v>5506.3150000000005</v>
      </c>
      <c r="D24" s="32"/>
    </row>
    <row r="25" spans="1:4" ht="38.25">
      <c r="A25" s="24" t="s">
        <v>9</v>
      </c>
      <c r="B25" s="10" t="s">
        <v>15</v>
      </c>
      <c r="C25" s="12">
        <f>C27+C28+C29+C26</f>
        <v>2950</v>
      </c>
      <c r="D25" s="31"/>
    </row>
    <row r="26" spans="1:4" ht="63.75">
      <c r="A26" s="60" t="s">
        <v>83</v>
      </c>
      <c r="B26" s="59" t="s">
        <v>82</v>
      </c>
      <c r="C26" s="11">
        <v>30.45</v>
      </c>
      <c r="D26" s="32"/>
    </row>
    <row r="27" spans="1:3" ht="76.5">
      <c r="A27" s="23" t="s">
        <v>40</v>
      </c>
      <c r="B27" s="9" t="s">
        <v>41</v>
      </c>
      <c r="C27" s="11">
        <v>1350</v>
      </c>
    </row>
    <row r="28" spans="1:3" ht="38.25">
      <c r="A28" s="23" t="s">
        <v>42</v>
      </c>
      <c r="B28" s="9" t="s">
        <v>43</v>
      </c>
      <c r="C28" s="11">
        <v>769.55</v>
      </c>
    </row>
    <row r="29" spans="1:3" ht="76.5">
      <c r="A29" s="23" t="s">
        <v>18</v>
      </c>
      <c r="B29" s="9" t="s">
        <v>19</v>
      </c>
      <c r="C29" s="11">
        <v>800</v>
      </c>
    </row>
    <row r="30" spans="1:4" ht="38.25">
      <c r="A30" s="24" t="s">
        <v>10</v>
      </c>
      <c r="B30" s="10" t="s">
        <v>44</v>
      </c>
      <c r="C30" s="12">
        <f>C31</f>
        <v>1232.1</v>
      </c>
      <c r="D30" s="31"/>
    </row>
    <row r="31" spans="1:3" ht="25.5">
      <c r="A31" s="23" t="s">
        <v>45</v>
      </c>
      <c r="B31" s="9" t="s">
        <v>46</v>
      </c>
      <c r="C31" s="11">
        <v>1232.1</v>
      </c>
    </row>
    <row r="32" spans="1:4" ht="25.5">
      <c r="A32" s="24" t="s">
        <v>12</v>
      </c>
      <c r="B32" s="10" t="s">
        <v>11</v>
      </c>
      <c r="C32" s="12">
        <f>C33</f>
        <v>1300</v>
      </c>
      <c r="D32" s="31"/>
    </row>
    <row r="33" spans="1:4" ht="38.25">
      <c r="A33" s="24" t="s">
        <v>47</v>
      </c>
      <c r="B33" s="10" t="s">
        <v>48</v>
      </c>
      <c r="C33" s="12">
        <f>C34</f>
        <v>1300</v>
      </c>
      <c r="D33" s="31"/>
    </row>
    <row r="34" spans="1:3" ht="51">
      <c r="A34" s="23" t="s">
        <v>49</v>
      </c>
      <c r="B34" s="9" t="s">
        <v>50</v>
      </c>
      <c r="C34" s="11">
        <v>1300</v>
      </c>
    </row>
    <row r="35" spans="1:3" ht="12.75">
      <c r="A35" s="51" t="s">
        <v>85</v>
      </c>
      <c r="B35" s="52" t="s">
        <v>84</v>
      </c>
      <c r="C35" s="12">
        <v>4.215</v>
      </c>
    </row>
    <row r="36" spans="1:3" ht="12.75">
      <c r="A36" s="23"/>
      <c r="B36" s="9"/>
      <c r="C36" s="11"/>
    </row>
    <row r="37" spans="1:4" ht="12.75">
      <c r="A37" s="24" t="s">
        <v>51</v>
      </c>
      <c r="B37" s="10" t="s">
        <v>52</v>
      </c>
      <c r="C37" s="12">
        <f>C38</f>
        <v>20</v>
      </c>
      <c r="D37" s="31"/>
    </row>
    <row r="38" spans="1:3" ht="25.5">
      <c r="A38" s="23" t="s">
        <v>21</v>
      </c>
      <c r="B38" s="9" t="s">
        <v>20</v>
      </c>
      <c r="C38" s="11">
        <v>20</v>
      </c>
    </row>
    <row r="39" spans="1:4" ht="12.75">
      <c r="A39" s="24" t="s">
        <v>53</v>
      </c>
      <c r="B39" s="10" t="s">
        <v>54</v>
      </c>
      <c r="C39" s="12">
        <f>C41+C44+C45+C47+C48+C50</f>
        <v>21895.802230000005</v>
      </c>
      <c r="D39" s="31"/>
    </row>
    <row r="40" spans="1:4" ht="38.25">
      <c r="A40" s="24" t="s">
        <v>14</v>
      </c>
      <c r="B40" s="10" t="s">
        <v>13</v>
      </c>
      <c r="C40" s="12">
        <f>C41+C46+C42+C49</f>
        <v>21895.80223</v>
      </c>
      <c r="D40" s="31"/>
    </row>
    <row r="41" spans="1:3" ht="25.5">
      <c r="A41" s="35" t="s">
        <v>70</v>
      </c>
      <c r="B41" s="36" t="s">
        <v>55</v>
      </c>
      <c r="C41" s="37">
        <v>7754.4</v>
      </c>
    </row>
    <row r="42" spans="1:15" s="49" customFormat="1" ht="25.5">
      <c r="A42" s="51" t="s">
        <v>78</v>
      </c>
      <c r="B42" s="52" t="s">
        <v>65</v>
      </c>
      <c r="C42" s="39">
        <f>C43+C44+C45</f>
        <v>9465.36926</v>
      </c>
      <c r="D42" s="53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1:15" s="15" customFormat="1" ht="1.5" customHeight="1">
      <c r="A43" s="38"/>
      <c r="B43" s="38"/>
      <c r="C43" s="38"/>
      <c r="D43" s="28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s="55" customFormat="1" ht="33" customHeight="1">
      <c r="A44" s="23" t="s">
        <v>76</v>
      </c>
      <c r="B44" s="57" t="s">
        <v>69</v>
      </c>
      <c r="C44" s="58">
        <v>604.6</v>
      </c>
      <c r="D44" s="54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1:15" s="15" customFormat="1" ht="17.25" customHeight="1">
      <c r="A45" s="25" t="s">
        <v>75</v>
      </c>
      <c r="B45" s="20" t="s">
        <v>66</v>
      </c>
      <c r="C45" s="19">
        <v>8860.76926</v>
      </c>
      <c r="D45" s="28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s="49" customFormat="1" ht="21">
      <c r="A46" s="45" t="s">
        <v>74</v>
      </c>
      <c r="B46" s="46" t="s">
        <v>56</v>
      </c>
      <c r="C46" s="47">
        <f>C47+C48</f>
        <v>846.655</v>
      </c>
      <c r="D46" s="48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s="15" customFormat="1" ht="33.75">
      <c r="A47" s="25" t="s">
        <v>71</v>
      </c>
      <c r="B47" s="18" t="s">
        <v>57</v>
      </c>
      <c r="C47" s="19">
        <v>254.4</v>
      </c>
      <c r="D47" s="28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s="15" customFormat="1" ht="22.5">
      <c r="A48" s="25" t="s">
        <v>72</v>
      </c>
      <c r="B48" s="18" t="s">
        <v>58</v>
      </c>
      <c r="C48" s="19">
        <v>592.255</v>
      </c>
      <c r="D48" s="28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s="15" customFormat="1" ht="12.75">
      <c r="A49" s="24" t="s">
        <v>77</v>
      </c>
      <c r="B49" s="10" t="s">
        <v>67</v>
      </c>
      <c r="C49" s="12">
        <f>C50</f>
        <v>3829.37797</v>
      </c>
      <c r="D49" s="28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1:15" s="15" customFormat="1" ht="25.5">
      <c r="A50" s="23" t="s">
        <v>73</v>
      </c>
      <c r="B50" s="9" t="s">
        <v>68</v>
      </c>
      <c r="C50" s="11">
        <v>3829.37797</v>
      </c>
      <c r="D50" s="28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s="17" customFormat="1" ht="12.75">
      <c r="A51" s="26"/>
      <c r="B51" s="40" t="s">
        <v>59</v>
      </c>
      <c r="C51" s="12">
        <f>C39+C8</f>
        <v>48893.61723</v>
      </c>
      <c r="D51" s="31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3" ht="48.75" customHeight="1">
      <c r="D53" s="32"/>
    </row>
    <row r="54" ht="12.75">
      <c r="D54" s="32"/>
    </row>
    <row r="55" ht="12.75">
      <c r="D55" s="32"/>
    </row>
    <row r="57" ht="12.75">
      <c r="C57" s="21"/>
    </row>
  </sheetData>
  <sheetProtection/>
  <mergeCells count="4">
    <mergeCell ref="A3:C3"/>
    <mergeCell ref="B4:C4"/>
    <mergeCell ref="A5:C5"/>
    <mergeCell ref="B2:C2"/>
  </mergeCells>
  <printOptions/>
  <pageMargins left="0.1968503937007874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2018-03-29T15:16:09Z</cp:lastPrinted>
  <dcterms:created xsi:type="dcterms:W3CDTF">1996-10-08T23:32:33Z</dcterms:created>
  <dcterms:modified xsi:type="dcterms:W3CDTF">2018-10-25T12:57:18Z</dcterms:modified>
  <cp:category/>
  <cp:version/>
  <cp:contentType/>
  <cp:contentStatus/>
</cp:coreProperties>
</file>