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2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<sst xmlns="http://schemas.openxmlformats.org/spreadsheetml/2006/main" count="57" uniqueCount="57">
  <si>
    <t>Приложение № 2</t>
  </si>
  <si>
    <t>Код бюджетной классификации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</si>
  <si>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</si>
  <si>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</si>
  <si>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</si>
  <si>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</si>
  <si>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</si>
  <si>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</si>
  <si>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</si>
  <si>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</si>
  <si>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</si>
  <si>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</si>
  <si>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</si>
  <si>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ВСЕГО ДОХОДОВ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</si>
  <si>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</si>
  <si>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</si>
  <si>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</si>
  <si>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</si>
  <si>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</si>
  <si>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</si>
  <si>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</si>
  <si>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</si>
  <si>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</si>
  <si>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</si>
  <si>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000 1 11 05000 00 0000 120</t>
  </si>
  <si>
    <t>000 1 11 00000 00 0000 000</t>
  </si>
  <si>
    <t>000 1 11 05030 10 0000 120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</si>
  <si>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</si>
  <si>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ОКАЗАНИЯ ПЛАТНЫХ УСЛУГ И КОМПЕНСАЦИИ ЗАТРАТ ГОСУДАРСТВА</t>
  </si>
  <si>
    <t>000 1 13 00000 00 0000 000</t>
  </si>
  <si>
    <t>000 1 13 03000 00 0000 130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</si>
  <si>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</si>
  <si>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</si>
  <si>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</si>
  <si>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</si>
  <si>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</si>
  <si>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</si>
  <si>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000 2 02 01000 00 0000 151</t>
  </si>
  <si>
    <t>000 2 02 03000 00 0000 151</t>
  </si>
  <si>
    <t>ДОХОДЫ ОТ ИСПОЛЬЗОВАНИЯ ИМУЩЕСТВА, НАХОДЯЩЕГОСЯ В ГОСУДАРСТВЕННОЙ И МУНИЦИПАЛЬНОЙ СОБСТВЕННОСТИ</t>
  </si>
  <si>
    <t>000 1 06 04000 00 0000 000</t>
  </si>
  <si>
    <t>Транспортный налог</t>
  </si>
  <si>
    <t>000 1 17 00000 00 000 000</t>
  </si>
  <si>
    <t>Прочие неналоговые доходы</t>
  </si>
  <si>
    <t>Прочие неналоговые доходы бюджетов поселений</t>
  </si>
  <si>
    <t>000 1 17 05000 10 000 180</t>
  </si>
  <si>
    <t>000 2 02 04000 00 0000 151</t>
  </si>
  <si>
    <t>Иные межбюджетные трансферты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</si>
  <si>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</si>
  <si>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000 111 09045 10 0000 120</t>
  </si>
  <si>
    <t>% исполнения</t>
  </si>
  <si>
    <t>Утверждено в бюджете 2012 год  сумма, тыс.руб.</t>
  </si>
  <si>
    <t>000 202 02 000000000 151</t>
  </si>
  <si>
    <t>Субсидии бюджетам субъектов Российской Федерации и муниципальных образований(межбюджетные субсидии)</t>
  </si>
  <si>
    <t>Исполнение поступления доходов в бюджет Дружногорского городского поселения 2012 год</t>
  </si>
  <si>
    <t>Исполнено 2012 год  сумма, тыс.руб.</t>
  </si>
  <si>
    <t>№ 2 от 20 февраля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</si>
</sst>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2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justify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7" fillId="0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justify"/>
    </xf>
    <xf numFmtId="0" fontId="8" fillId="0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justify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 vertical="center" wrapText="1"/>
    </xf>
    <xf numFmtId="175" fontId="4" fillId="0" borderId="0" xfId="0" applyNumberFormat="1" applyFont="1" applyAlignment="1">
      <alignment horizontal="center" vertical="justify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 vertical="justify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4">
      <selection activeCell="D7" sqref="D7"/>
    </sheetView>
  </sheetViews>
  <sheetFormatPr defaultColWidth="9.140625" defaultRowHeight="12.75"/>
  <cols>
    <col min="1" max="1" width="24.421875" style="1" customWidth="1"/>
    <col min="2" max="2" width="39.421875" style="1" customWidth="1"/>
    <col min="3" max="3" width="14.00390625" style="19" customWidth="1"/>
    <col min="4" max="4" width="9.140625" style="19" customWidth="1"/>
    <col min="5" max="5" width="10.28125" style="19" customWidth="1"/>
    <col min="6" max="16384" width="9.140625" style="1" customWidth="1"/>
  </cols>
  <sheetData>
    <row r="1" spans="2:5" ht="12.75">
      <c r="B1" s="8"/>
      <c r="E1" s="18" t="s">
        <v>0</v>
      </c>
    </row>
    <row r="2" spans="2:5" ht="12.75">
      <c r="B2" s="2"/>
      <c r="E2" s="18" t="s">
        <v>15</v>
      </c>
    </row>
    <row r="3" spans="1:5" ht="12.75" customHeight="1">
      <c r="A3" s="2"/>
      <c r="B3" s="2"/>
      <c r="C3" s="2"/>
      <c r="E3" s="18" t="s">
        <v>16</v>
      </c>
    </row>
    <row r="4" spans="3:5" ht="12.75">
      <c r="C4" s="31" t="s">
        <v>56</v>
      </c>
      <c r="D4" s="32"/>
      <c r="E4" s="32"/>
    </row>
    <row r="5" spans="1:5" ht="33.75" customHeight="1">
      <c r="A5" s="29" t="s">
        <v>54</v>
      </c>
      <c r="B5" s="29"/>
      <c r="C5" s="29"/>
      <c r="D5" s="30"/>
      <c r="E5" s="30"/>
    </row>
    <row r="6" spans="1:3" ht="12.75">
      <c r="A6" s="7"/>
      <c r="B6" s="7"/>
      <c r="C6" s="20"/>
    </row>
    <row r="7" spans="1:5" ht="38.25" customHeight="1">
      <c r="A7" s="3" t="s">
        <v>1</v>
      </c>
      <c r="B7" s="3" t="s">
        <v>14</v>
      </c>
      <c r="C7" s="28" t="s">
        <v>51</v>
      </c>
      <c r="D7" s="28" t="s">
        <v>55</v>
      </c>
      <c r="E7" s="28" t="s">
        <v>50</v>
      </c>
    </row>
    <row r="8" spans="1:5" ht="12.75">
      <c r="A8" s="3" t="s">
        <v>17</v>
      </c>
      <c r="B8" s="3" t="s">
        <v>2</v>
      </c>
      <c r="C8" s="21">
        <f>SUM(C9+C11+C15+C21+C19)+C23+C24</f>
        <v>15654.02481</v>
      </c>
      <c r="D8" s="21">
        <f>SUM(D9+D11+D15+D21+D19)+D23+D24</f>
        <v>16861.69923</v>
      </c>
      <c r="E8" s="22">
        <f>D8/C8*100</f>
        <v>107.7147853964593</v>
      </c>
    </row>
    <row r="9" spans="1:5" ht="15.75" customHeight="1">
      <c r="A9" s="3" t="s">
        <v>18</v>
      </c>
      <c r="B9" s="3" t="s">
        <v>3</v>
      </c>
      <c r="C9" s="21">
        <f>SUM(C10)</f>
        <v>1394.2</v>
      </c>
      <c r="D9" s="21">
        <f>SUM(D10)</f>
        <v>1566.50834</v>
      </c>
      <c r="E9" s="22">
        <f aca="true" t="shared" si="0" ref="E9:E31">D9/C9*100</f>
        <v>112.35893989384593</v>
      </c>
    </row>
    <row r="10" spans="1:5" ht="12.75">
      <c r="A10" s="5" t="s">
        <v>19</v>
      </c>
      <c r="B10" s="5" t="s">
        <v>4</v>
      </c>
      <c r="C10" s="22">
        <v>1394.2</v>
      </c>
      <c r="D10" s="22">
        <v>1566.50834</v>
      </c>
      <c r="E10" s="22">
        <f t="shared" si="0"/>
        <v>112.35893989384593</v>
      </c>
    </row>
    <row r="11" spans="1:5" ht="12.75">
      <c r="A11" s="3" t="s">
        <v>20</v>
      </c>
      <c r="B11" s="3" t="s">
        <v>5</v>
      </c>
      <c r="C11" s="21">
        <f>C12+C13+C14</f>
        <v>8997.3</v>
      </c>
      <c r="D11" s="21">
        <f>D12+D13+D14</f>
        <v>9869.6191</v>
      </c>
      <c r="E11" s="22">
        <f t="shared" si="0"/>
        <v>109.69534304735866</v>
      </c>
    </row>
    <row r="12" spans="1:5" ht="12.75">
      <c r="A12" s="5" t="s">
        <v>21</v>
      </c>
      <c r="B12" s="5" t="s">
        <v>6</v>
      </c>
      <c r="C12" s="22">
        <v>414.3</v>
      </c>
      <c r="D12" s="22">
        <v>383.72653</v>
      </c>
      <c r="E12" s="22">
        <f t="shared" si="0"/>
        <v>92.62045136374608</v>
      </c>
    </row>
    <row r="13" spans="1:5" ht="12.75">
      <c r="A13" s="5" t="s">
        <v>22</v>
      </c>
      <c r="B13" s="5" t="s">
        <v>7</v>
      </c>
      <c r="C13" s="22">
        <v>6900</v>
      </c>
      <c r="D13" s="22">
        <v>7567.40364</v>
      </c>
      <c r="E13" s="22">
        <f t="shared" si="0"/>
        <v>109.67251652173913</v>
      </c>
    </row>
    <row r="14" spans="1:5" ht="12.75">
      <c r="A14" s="5" t="s">
        <v>40</v>
      </c>
      <c r="B14" s="10" t="s">
        <v>41</v>
      </c>
      <c r="C14" s="22">
        <v>1683</v>
      </c>
      <c r="D14" s="22">
        <v>1918.48893</v>
      </c>
      <c r="E14" s="22">
        <f t="shared" si="0"/>
        <v>113.9922121212121</v>
      </c>
    </row>
    <row r="15" spans="1:5" ht="41.25" customHeight="1">
      <c r="A15" s="3" t="s">
        <v>25</v>
      </c>
      <c r="B15" s="11" t="s">
        <v>39</v>
      </c>
      <c r="C15" s="21">
        <f>C16+C17+C18</f>
        <v>2240</v>
      </c>
      <c r="D15" s="21">
        <f>D16+D17+D18</f>
        <v>2430.8135300000004</v>
      </c>
      <c r="E15" s="22">
        <f t="shared" si="0"/>
        <v>108.51846116071431</v>
      </c>
    </row>
    <row r="16" spans="1:5" ht="72.75" customHeight="1">
      <c r="A16" s="17" t="s">
        <v>24</v>
      </c>
      <c r="B16" s="9" t="s">
        <v>23</v>
      </c>
      <c r="C16" s="23">
        <v>1215</v>
      </c>
      <c r="D16" s="22">
        <v>1394.19676</v>
      </c>
      <c r="E16" s="22">
        <f t="shared" si="0"/>
        <v>114.74870452674897</v>
      </c>
    </row>
    <row r="17" spans="1:5" ht="68.25" customHeight="1">
      <c r="A17" s="17" t="s">
        <v>26</v>
      </c>
      <c r="B17" s="12" t="s">
        <v>27</v>
      </c>
      <c r="C17" s="24">
        <v>355</v>
      </c>
      <c r="D17" s="22">
        <v>336.99239</v>
      </c>
      <c r="E17" s="22">
        <f t="shared" si="0"/>
        <v>94.92743380281689</v>
      </c>
    </row>
    <row r="18" spans="1:5" ht="68.25" customHeight="1">
      <c r="A18" s="17" t="s">
        <v>49</v>
      </c>
      <c r="B18" s="16" t="s">
        <v>48</v>
      </c>
      <c r="C18" s="24">
        <v>670</v>
      </c>
      <c r="D18" s="22">
        <v>699.62438</v>
      </c>
      <c r="E18" s="22">
        <f t="shared" si="0"/>
        <v>104.42154925373134</v>
      </c>
    </row>
    <row r="19" spans="1:5" ht="22.5">
      <c r="A19" s="3" t="s">
        <v>29</v>
      </c>
      <c r="B19" s="11" t="s">
        <v>28</v>
      </c>
      <c r="C19" s="21">
        <f>SUM(C20)</f>
        <v>668.84581</v>
      </c>
      <c r="D19" s="21">
        <f>SUM(D20)</f>
        <v>652.13672</v>
      </c>
      <c r="E19" s="22">
        <f t="shared" si="0"/>
        <v>97.5018023959812</v>
      </c>
    </row>
    <row r="20" spans="1:5" ht="25.5">
      <c r="A20" s="5" t="s">
        <v>30</v>
      </c>
      <c r="B20" s="4" t="s">
        <v>8</v>
      </c>
      <c r="C20" s="22">
        <v>668.84581</v>
      </c>
      <c r="D20" s="22">
        <v>652.13672</v>
      </c>
      <c r="E20" s="22">
        <f t="shared" si="0"/>
        <v>97.5018023959812</v>
      </c>
    </row>
    <row r="21" spans="1:5" ht="25.5" hidden="1">
      <c r="A21" s="3" t="s">
        <v>9</v>
      </c>
      <c r="B21" s="3" t="s">
        <v>10</v>
      </c>
      <c r="C21" s="21">
        <f>SUM(C22)</f>
        <v>0</v>
      </c>
      <c r="D21" s="22"/>
      <c r="E21" s="22" t="e">
        <f t="shared" si="0"/>
        <v>#DIV/0!</v>
      </c>
    </row>
    <row r="22" spans="1:5" ht="25.5" hidden="1">
      <c r="A22" s="5" t="s">
        <v>11</v>
      </c>
      <c r="B22" s="4" t="s">
        <v>12</v>
      </c>
      <c r="C22" s="22">
        <v>0</v>
      </c>
      <c r="D22" s="22"/>
      <c r="E22" s="22" t="e">
        <f t="shared" si="0"/>
        <v>#DIV/0!</v>
      </c>
    </row>
    <row r="23" spans="1:5" ht="22.5">
      <c r="A23" s="3" t="s">
        <v>32</v>
      </c>
      <c r="B23" s="11" t="s">
        <v>31</v>
      </c>
      <c r="C23" s="25">
        <v>2000</v>
      </c>
      <c r="D23" s="21">
        <v>1995.32948</v>
      </c>
      <c r="E23" s="22">
        <f t="shared" si="0"/>
        <v>99.766474</v>
      </c>
    </row>
    <row r="24" spans="1:5" ht="12.75">
      <c r="A24" s="3" t="s">
        <v>42</v>
      </c>
      <c r="B24" s="11" t="s">
        <v>43</v>
      </c>
      <c r="C24" s="25">
        <f>C25</f>
        <v>353.679</v>
      </c>
      <c r="D24" s="25">
        <f>D25</f>
        <v>347.29206</v>
      </c>
      <c r="E24" s="22">
        <f t="shared" si="0"/>
        <v>98.19414214584413</v>
      </c>
    </row>
    <row r="25" spans="1:5" ht="12.75">
      <c r="A25" s="5" t="s">
        <v>45</v>
      </c>
      <c r="B25" s="14" t="s">
        <v>44</v>
      </c>
      <c r="C25" s="22">
        <v>353.679</v>
      </c>
      <c r="D25" s="22">
        <v>347.29206</v>
      </c>
      <c r="E25" s="22">
        <f t="shared" si="0"/>
        <v>98.19414214584413</v>
      </c>
    </row>
    <row r="26" spans="1:5" ht="35.25" customHeight="1">
      <c r="A26" s="3" t="s">
        <v>34</v>
      </c>
      <c r="B26" s="11" t="s">
        <v>33</v>
      </c>
      <c r="C26" s="21">
        <f>C27+C29+C30+C28</f>
        <v>9783.784</v>
      </c>
      <c r="D26" s="21">
        <f>D27+D29+D30+D28</f>
        <v>9783.784</v>
      </c>
      <c r="E26" s="22">
        <f t="shared" si="0"/>
        <v>100</v>
      </c>
    </row>
    <row r="27" spans="1:5" ht="24" customHeight="1">
      <c r="A27" s="5" t="s">
        <v>37</v>
      </c>
      <c r="B27" s="14" t="s">
        <v>35</v>
      </c>
      <c r="C27" s="21">
        <v>6944</v>
      </c>
      <c r="D27" s="22">
        <v>6944</v>
      </c>
      <c r="E27" s="22">
        <f t="shared" si="0"/>
        <v>100</v>
      </c>
    </row>
    <row r="28" spans="1:5" ht="37.5" customHeight="1">
      <c r="A28" s="5" t="s">
        <v>52</v>
      </c>
      <c r="B28" s="14" t="s">
        <v>53</v>
      </c>
      <c r="C28" s="21">
        <v>2390.332</v>
      </c>
      <c r="D28" s="22">
        <v>2390.332</v>
      </c>
      <c r="E28" s="22">
        <f t="shared" si="0"/>
        <v>100</v>
      </c>
    </row>
    <row r="29" spans="1:5" ht="22.5">
      <c r="A29" s="15" t="s">
        <v>38</v>
      </c>
      <c r="B29" s="14" t="s">
        <v>36</v>
      </c>
      <c r="C29" s="25">
        <v>300.441</v>
      </c>
      <c r="D29" s="22">
        <v>300.441</v>
      </c>
      <c r="E29" s="22">
        <f t="shared" si="0"/>
        <v>100</v>
      </c>
    </row>
    <row r="30" spans="1:5" ht="12.75">
      <c r="A30" s="27" t="s">
        <v>46</v>
      </c>
      <c r="B30" s="13" t="s">
        <v>47</v>
      </c>
      <c r="C30" s="25">
        <v>149.011</v>
      </c>
      <c r="D30" s="22">
        <v>149.011</v>
      </c>
      <c r="E30" s="22">
        <f t="shared" si="0"/>
        <v>100</v>
      </c>
    </row>
    <row r="31" spans="1:5" ht="12.75">
      <c r="A31" s="5"/>
      <c r="B31" s="3" t="s">
        <v>13</v>
      </c>
      <c r="C31" s="21">
        <f>C26+C8</f>
        <v>25437.808810000002</v>
      </c>
      <c r="D31" s="21">
        <f>D26+D8</f>
        <v>26645.483229999998</v>
      </c>
      <c r="E31" s="22">
        <f t="shared" si="0"/>
        <v>104.74755679241225</v>
      </c>
    </row>
    <row r="32" spans="1:2" ht="12.75">
      <c r="A32" s="6"/>
      <c r="B32" s="6"/>
    </row>
    <row r="33" spans="1:2" ht="12.75">
      <c r="A33" s="6"/>
      <c r="B33" s="6"/>
    </row>
    <row r="34" spans="1:3" ht="12.75">
      <c r="A34" s="6"/>
      <c r="B34" s="6"/>
      <c r="C34" s="26"/>
    </row>
    <row r="35" spans="1:2" ht="12.75">
      <c r="A35" s="6"/>
      <c r="B35" s="6"/>
    </row>
    <row r="36" spans="1:2" ht="12.75">
      <c r="A36" s="6"/>
      <c r="B36" s="6"/>
    </row>
    <row r="37" spans="1:2" ht="12.75">
      <c r="A37" s="6"/>
      <c r="B37" s="6"/>
    </row>
    <row r="38" spans="1:2" ht="12.75">
      <c r="A38" s="6"/>
      <c r="B38" s="6"/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</sheetData>
  <mergeCells count="2">
    <mergeCell ref="A5:E5"/>
    <mergeCell ref="C4:E4"/>
  </mergeCells>
  <printOptions/>
  <pageMargins left="0.5905511811023623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2012-09-25T08:11:56Z</cp:lastPrinted>
  <dcterms:created xsi:type="dcterms:W3CDTF">1996-10-08T23:32:33Z</dcterms:created>
  <dcterms:modified xsi:type="dcterms:W3CDTF">2013-02-21T12:08:37Z</dcterms:modified>
  <cp:category/>
  <cp:version/>
  <cp:contentType/>
  <cp:contentStatus/>
</cp:coreProperties>
</file>