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4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<sst xmlns="http://schemas.openxmlformats.org/spreadsheetml/2006/main" count="67" uniqueCount="67">
  <si>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</si>
  <si>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</si>
  <si>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</si>
  <si>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</si>
  <si>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</si>
  <si>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</si>
  <si>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</si>
  <si>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</si>
  <si>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</si>
  <si>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</si>
  <si>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</si>
  <si>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</si>
  <si>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</si>
  <si>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</si>
  <si>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</si>
  <si>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</si>
  <si>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</si>
  <si>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</si>
  <si>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</si>
  <si>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</si>
  <si>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</si>
  <si>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</si>
  <si>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</si>
  <si>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</si>
  <si>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</si>
  <si>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</si>
  <si>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</si>
  <si>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</si>
  <si>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</si>
  <si>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</si>
  <si>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</si>
  <si>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</si>
  <si>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</si>
  <si>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</si>
  <si>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</si>
  <si>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</si>
  <si>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</si>
  <si>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</si>
  <si>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</si>
  <si>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</si>
  <si>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</si>
  <si>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</si>
  <si>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</si>
  <si>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</si>
  <si>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</si>
  <si>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</si>
  <si>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</si>
  <si>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</si>
  <si>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</si>
  <si>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</si>
  <si>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</si>
  <si>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</si>
  <si>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</si>
  <si>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</si>
  <si>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000 1 16 90050 10 0000 000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</si>
  <si>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</si>
  <si>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</si>
  <si>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% исполнения</t>
  </si>
  <si>
    <t>Утверждено в бюджете 2014 год  сумма, тыс.руб.</t>
  </si>
  <si>
    <t>Исполнено 2014 год  сумма, тыс.руб.</t>
  </si>
  <si>
    <t>000 2 19 05000 00 0000 151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</si>
  <si>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</si>
  <si>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от ____________________________№_________</t>
  </si>
  <si>
    <t>Исполнение поступления доходов в бюджет Дружногорского городского поселения за 2014 год</t>
  </si>
  <si>
    <t>000 1 06 04000 00 0000 110</t>
  </si>
  <si>
    <t>000 1 09 04 000 00 0000 110</t>
  </si>
  <si>
    <t>задолженность и перерасчеты по отмененным налогам, сборам и иным
обязательным платежам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</si>
</sst>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  <numFmt numFmtId="17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horizontal="center" wrapText="1"/>
    </xf>
    <xf numFmtId="176" fontId="9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5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Normal="120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8.00390625" style="19" customWidth="1"/>
    <col min="2" max="2" width="39.421875" style="41" customWidth="1"/>
    <col min="3" max="3" width="11.8515625" style="7" customWidth="1"/>
    <col min="4" max="4" width="9.140625" style="7" customWidth="1"/>
    <col min="5" max="5" width="9.140625" style="19" customWidth="1"/>
    <col min="6" max="16384" width="9.140625" style="1" customWidth="1"/>
  </cols>
  <sheetData>
    <row r="1" spans="2:5" ht="12.75">
      <c r="B1" s="43" t="s">
        <v>0</v>
      </c>
      <c r="C1" s="44"/>
      <c r="D1" s="44"/>
      <c r="E1" s="44"/>
    </row>
    <row r="2" spans="2:5" ht="12.75">
      <c r="B2" s="43" t="s">
        <v>15</v>
      </c>
      <c r="C2" s="45"/>
      <c r="D2" s="45"/>
      <c r="E2" s="45"/>
    </row>
    <row r="3" spans="1:5" ht="12.75" customHeight="1">
      <c r="A3" s="10"/>
      <c r="B3" s="34"/>
      <c r="C3" s="11"/>
      <c r="E3" s="10" t="s">
        <v>16</v>
      </c>
    </row>
    <row r="4" spans="2:5" ht="12.75">
      <c r="B4" s="47" t="s">
        <v>62</v>
      </c>
      <c r="C4" s="45"/>
      <c r="D4" s="45"/>
      <c r="E4" s="45"/>
    </row>
    <row r="5" spans="1:5" ht="19.5" customHeight="1">
      <c r="A5" s="46" t="s">
        <v>63</v>
      </c>
      <c r="B5" s="46"/>
      <c r="C5" s="46"/>
      <c r="D5" s="44"/>
      <c r="E5" s="44"/>
    </row>
    <row r="6" spans="1:3" ht="9.75" customHeight="1">
      <c r="A6" s="20"/>
      <c r="B6" s="35"/>
      <c r="C6" s="21"/>
    </row>
    <row r="7" spans="1:5" ht="31.5" customHeight="1">
      <c r="A7" s="16" t="s">
        <v>1</v>
      </c>
      <c r="B7" s="36" t="s">
        <v>14</v>
      </c>
      <c r="C7" s="22" t="s">
        <v>58</v>
      </c>
      <c r="D7" s="14" t="s">
        <v>59</v>
      </c>
      <c r="E7" s="12" t="s">
        <v>57</v>
      </c>
    </row>
    <row r="8" spans="1:5" ht="12.75">
      <c r="A8" s="16" t="s">
        <v>17</v>
      </c>
      <c r="B8" s="36" t="s">
        <v>2</v>
      </c>
      <c r="C8" s="23">
        <f>SUM(C9+C13+C18+C24+C22)+C26+C28+C11+C27</f>
        <v>20422.690000000002</v>
      </c>
      <c r="D8" s="23">
        <f>SUM(D9+D13+D18+D24+D22)+D26+D28+D11+D27</f>
        <v>21120.351000000002</v>
      </c>
      <c r="E8" s="13">
        <f>D8/C8*100</f>
        <v>103.41610728067654</v>
      </c>
    </row>
    <row r="9" spans="1:5" ht="15.75" customHeight="1">
      <c r="A9" s="16" t="s">
        <v>18</v>
      </c>
      <c r="B9" s="36" t="s">
        <v>3</v>
      </c>
      <c r="C9" s="18">
        <f>SUM(C10)</f>
        <v>1782.8</v>
      </c>
      <c r="D9" s="18">
        <f>SUM(D10)</f>
        <v>2307.80049</v>
      </c>
      <c r="E9" s="13">
        <f aca="true" t="shared" si="0" ref="E9:E36">D9/C9*100</f>
        <v>129.448086717523</v>
      </c>
    </row>
    <row r="10" spans="1:5" ht="12.75">
      <c r="A10" s="8" t="s">
        <v>19</v>
      </c>
      <c r="B10" s="37" t="s">
        <v>4</v>
      </c>
      <c r="C10" s="15">
        <v>1782.8</v>
      </c>
      <c r="D10" s="15">
        <v>2307.80049</v>
      </c>
      <c r="E10" s="13">
        <f t="shared" si="0"/>
        <v>129.448086717523</v>
      </c>
    </row>
    <row r="11" spans="1:5" ht="33.75">
      <c r="A11" s="8" t="s">
        <v>51</v>
      </c>
      <c r="B11" s="24" t="s">
        <v>49</v>
      </c>
      <c r="C11" s="18">
        <f>C12</f>
        <v>132.3</v>
      </c>
      <c r="D11" s="18">
        <f>D12</f>
        <v>101.14666</v>
      </c>
      <c r="E11" s="13">
        <f t="shared" si="0"/>
        <v>76.45250188964474</v>
      </c>
    </row>
    <row r="12" spans="1:5" ht="38.25">
      <c r="A12" s="8" t="s">
        <v>52</v>
      </c>
      <c r="B12" s="25" t="s">
        <v>50</v>
      </c>
      <c r="C12" s="15">
        <v>132.3</v>
      </c>
      <c r="D12" s="15">
        <v>101.14666</v>
      </c>
      <c r="E12" s="13">
        <f t="shared" si="0"/>
        <v>76.45250188964474</v>
      </c>
    </row>
    <row r="13" spans="1:5" ht="12.75">
      <c r="A13" s="16" t="s">
        <v>20</v>
      </c>
      <c r="B13" s="36" t="s">
        <v>5</v>
      </c>
      <c r="C13" s="18">
        <f>C14+C15+C16</f>
        <v>13171.7</v>
      </c>
      <c r="D13" s="18">
        <f>D14+D15+D16+D17</f>
        <v>14021.06788</v>
      </c>
      <c r="E13" s="13">
        <f t="shared" si="0"/>
        <v>106.44843019503935</v>
      </c>
    </row>
    <row r="14" spans="1:5" ht="12.75">
      <c r="A14" s="8" t="s">
        <v>21</v>
      </c>
      <c r="B14" s="37" t="s">
        <v>6</v>
      </c>
      <c r="C14" s="15">
        <v>407.7</v>
      </c>
      <c r="D14" s="15">
        <v>1057.04162</v>
      </c>
      <c r="E14" s="13">
        <f t="shared" si="0"/>
        <v>259.2694677458916</v>
      </c>
    </row>
    <row r="15" spans="1:5" ht="12.75">
      <c r="A15" s="26" t="s">
        <v>22</v>
      </c>
      <c r="B15" s="37" t="s">
        <v>7</v>
      </c>
      <c r="C15" s="15">
        <v>10750</v>
      </c>
      <c r="D15" s="15">
        <v>11007.61829</v>
      </c>
      <c r="E15" s="13">
        <f t="shared" si="0"/>
        <v>102.39644920930233</v>
      </c>
    </row>
    <row r="16" spans="1:5" ht="12.75">
      <c r="A16" s="26" t="s">
        <v>64</v>
      </c>
      <c r="B16" s="38" t="s">
        <v>40</v>
      </c>
      <c r="C16" s="15">
        <v>2014</v>
      </c>
      <c r="D16" s="15">
        <v>1956.64897</v>
      </c>
      <c r="E16" s="13">
        <f t="shared" si="0"/>
        <v>97.15238182720954</v>
      </c>
    </row>
    <row r="17" spans="1:5" ht="17.25">
      <c r="A17" s="26" t="s">
        <v>65</v>
      </c>
      <c r="B17" s="27" t="s">
        <v>66</v>
      </c>
      <c r="C17" s="15"/>
      <c r="D17" s="15">
        <v>-0.241</v>
      </c>
      <c r="E17" s="13"/>
    </row>
    <row r="18" spans="1:5" ht="41.25" customHeight="1">
      <c r="A18" s="16" t="s">
        <v>25</v>
      </c>
      <c r="B18" s="3" t="s">
        <v>39</v>
      </c>
      <c r="C18" s="18">
        <f>C19+C20+C21</f>
        <v>2850</v>
      </c>
      <c r="D18" s="18">
        <f>D19+D20+D21</f>
        <v>2212.7551700000004</v>
      </c>
      <c r="E18" s="13">
        <f t="shared" si="0"/>
        <v>77.64053228070176</v>
      </c>
    </row>
    <row r="19" spans="1:5" ht="60.75" customHeight="1">
      <c r="A19" s="28" t="s">
        <v>24</v>
      </c>
      <c r="B19" s="2" t="s">
        <v>23</v>
      </c>
      <c r="C19" s="29">
        <v>1000</v>
      </c>
      <c r="D19" s="15">
        <v>1089.81777</v>
      </c>
      <c r="E19" s="13">
        <f t="shared" si="0"/>
        <v>108.98177700000001</v>
      </c>
    </row>
    <row r="20" spans="1:5" ht="68.25" customHeight="1">
      <c r="A20" s="28" t="s">
        <v>26</v>
      </c>
      <c r="B20" s="4" t="s">
        <v>27</v>
      </c>
      <c r="C20" s="30">
        <v>1150</v>
      </c>
      <c r="D20" s="15">
        <v>442.01033</v>
      </c>
      <c r="E20" s="13">
        <f t="shared" si="0"/>
        <v>38.43568086956522</v>
      </c>
    </row>
    <row r="21" spans="1:5" ht="68.25" customHeight="1">
      <c r="A21" s="28" t="s">
        <v>48</v>
      </c>
      <c r="B21" s="6" t="s">
        <v>47</v>
      </c>
      <c r="C21" s="30">
        <v>700</v>
      </c>
      <c r="D21" s="15">
        <v>680.92707</v>
      </c>
      <c r="E21" s="13">
        <f t="shared" si="0"/>
        <v>97.2752957142857</v>
      </c>
    </row>
    <row r="22" spans="1:5" ht="22.5">
      <c r="A22" s="16" t="s">
        <v>29</v>
      </c>
      <c r="B22" s="3" t="s">
        <v>28</v>
      </c>
      <c r="C22" s="18">
        <f>SUM(C23)</f>
        <v>1050</v>
      </c>
      <c r="D22" s="18">
        <f>SUM(D23)</f>
        <v>1020.45</v>
      </c>
      <c r="E22" s="13">
        <f t="shared" si="0"/>
        <v>97.18571428571428</v>
      </c>
    </row>
    <row r="23" spans="1:5" ht="22.5">
      <c r="A23" s="8" t="s">
        <v>30</v>
      </c>
      <c r="B23" s="42" t="s">
        <v>8</v>
      </c>
      <c r="C23" s="15">
        <v>1050</v>
      </c>
      <c r="D23" s="15">
        <v>1020.45</v>
      </c>
      <c r="E23" s="13">
        <f t="shared" si="0"/>
        <v>97.18571428571428</v>
      </c>
    </row>
    <row r="24" spans="1:5" ht="25.5" hidden="1">
      <c r="A24" s="16" t="s">
        <v>9</v>
      </c>
      <c r="B24" s="36" t="s">
        <v>10</v>
      </c>
      <c r="C24" s="18">
        <f>SUM(C25)</f>
        <v>0</v>
      </c>
      <c r="D24" s="15"/>
      <c r="E24" s="13" t="e">
        <f t="shared" si="0"/>
        <v>#DIV/0!</v>
      </c>
    </row>
    <row r="25" spans="1:5" ht="25.5" hidden="1">
      <c r="A25" s="8" t="s">
        <v>11</v>
      </c>
      <c r="B25" s="39" t="s">
        <v>12</v>
      </c>
      <c r="C25" s="15">
        <v>0</v>
      </c>
      <c r="D25" s="15"/>
      <c r="E25" s="13" t="e">
        <f t="shared" si="0"/>
        <v>#DIV/0!</v>
      </c>
    </row>
    <row r="26" spans="1:5" ht="22.5">
      <c r="A26" s="16" t="s">
        <v>32</v>
      </c>
      <c r="B26" s="3" t="s">
        <v>31</v>
      </c>
      <c r="C26" s="31">
        <v>1150</v>
      </c>
      <c r="D26" s="15">
        <v>1160.69479</v>
      </c>
      <c r="E26" s="13">
        <f t="shared" si="0"/>
        <v>100.92998173913044</v>
      </c>
    </row>
    <row r="27" spans="1:5" ht="21.75" customHeight="1">
      <c r="A27" s="16" t="s">
        <v>54</v>
      </c>
      <c r="B27" s="9" t="s">
        <v>53</v>
      </c>
      <c r="C27" s="31">
        <v>2.15</v>
      </c>
      <c r="D27" s="15">
        <v>2.15</v>
      </c>
      <c r="E27" s="13">
        <f t="shared" si="0"/>
        <v>100</v>
      </c>
    </row>
    <row r="28" spans="1:5" ht="12.75">
      <c r="A28" s="16" t="s">
        <v>41</v>
      </c>
      <c r="B28" s="3" t="s">
        <v>42</v>
      </c>
      <c r="C28" s="31">
        <f>C29</f>
        <v>283.74</v>
      </c>
      <c r="D28" s="31">
        <f>D29</f>
        <v>294.28601</v>
      </c>
      <c r="E28" s="13">
        <f t="shared" si="0"/>
        <v>103.71678649467822</v>
      </c>
    </row>
    <row r="29" spans="1:5" ht="12.75">
      <c r="A29" s="8" t="s">
        <v>44</v>
      </c>
      <c r="B29" s="5" t="s">
        <v>43</v>
      </c>
      <c r="C29" s="15">
        <v>283.74</v>
      </c>
      <c r="D29" s="15">
        <v>294.28601</v>
      </c>
      <c r="E29" s="13">
        <f t="shared" si="0"/>
        <v>103.71678649467822</v>
      </c>
    </row>
    <row r="30" spans="1:5" ht="35.25" customHeight="1">
      <c r="A30" s="16" t="s">
        <v>34</v>
      </c>
      <c r="B30" s="3" t="s">
        <v>33</v>
      </c>
      <c r="C30" s="18">
        <f>C31+C33+C34+C32</f>
        <v>18740.9</v>
      </c>
      <c r="D30" s="18">
        <f>D31+D33+D34+D32</f>
        <v>18754.595999999998</v>
      </c>
      <c r="E30" s="13">
        <f t="shared" si="0"/>
        <v>100.07308080188248</v>
      </c>
    </row>
    <row r="31" spans="1:5" ht="24" customHeight="1">
      <c r="A31" s="8" t="s">
        <v>37</v>
      </c>
      <c r="B31" s="5" t="s">
        <v>35</v>
      </c>
      <c r="C31" s="18">
        <v>10391</v>
      </c>
      <c r="D31" s="15">
        <v>10404.7</v>
      </c>
      <c r="E31" s="13">
        <f t="shared" si="0"/>
        <v>100.13184486574922</v>
      </c>
    </row>
    <row r="32" spans="1:5" ht="34.5" customHeight="1">
      <c r="A32" s="8" t="s">
        <v>56</v>
      </c>
      <c r="B32" s="5" t="s">
        <v>55</v>
      </c>
      <c r="C32" s="18">
        <v>6048.74</v>
      </c>
      <c r="D32" s="15">
        <v>6048.74</v>
      </c>
      <c r="E32" s="13">
        <f t="shared" si="0"/>
        <v>100</v>
      </c>
    </row>
    <row r="33" spans="1:5" ht="22.5">
      <c r="A33" s="32" t="s">
        <v>38</v>
      </c>
      <c r="B33" s="5" t="s">
        <v>36</v>
      </c>
      <c r="C33" s="31">
        <v>811.02</v>
      </c>
      <c r="D33" s="15">
        <v>811.016</v>
      </c>
      <c r="E33" s="13">
        <f t="shared" si="0"/>
        <v>99.99950679391384</v>
      </c>
    </row>
    <row r="34" spans="1:5" ht="12.75">
      <c r="A34" s="8" t="s">
        <v>45</v>
      </c>
      <c r="B34" s="37" t="s">
        <v>46</v>
      </c>
      <c r="C34" s="31">
        <v>1490.14</v>
      </c>
      <c r="D34" s="15">
        <v>1490.14</v>
      </c>
      <c r="E34" s="13">
        <f t="shared" si="0"/>
        <v>100</v>
      </c>
    </row>
    <row r="35" spans="1:5" ht="32.25">
      <c r="A35" s="16" t="s">
        <v>60</v>
      </c>
      <c r="B35" s="17" t="s">
        <v>61</v>
      </c>
      <c r="C35" s="18"/>
      <c r="D35" s="18">
        <v>-979.43813</v>
      </c>
      <c r="E35" s="13"/>
    </row>
    <row r="36" spans="1:5" ht="12.75">
      <c r="A36" s="8"/>
      <c r="B36" s="36" t="s">
        <v>13</v>
      </c>
      <c r="C36" s="18">
        <f>C30+C8</f>
        <v>39163.590000000004</v>
      </c>
      <c r="D36" s="18">
        <f>D30+D8+D35</f>
        <v>38895.50887</v>
      </c>
      <c r="E36" s="13">
        <f t="shared" si="0"/>
        <v>99.31548376949098</v>
      </c>
    </row>
    <row r="37" spans="1:2" ht="12.75">
      <c r="A37" s="33"/>
      <c r="B37" s="40"/>
    </row>
    <row r="38" spans="1:2" ht="12.75">
      <c r="A38" s="33"/>
      <c r="B38" s="40"/>
    </row>
    <row r="39" spans="1:2" ht="12.75">
      <c r="A39" s="33"/>
      <c r="B39" s="40"/>
    </row>
    <row r="40" spans="1:2" ht="12.75">
      <c r="A40" s="33"/>
      <c r="B40" s="40"/>
    </row>
    <row r="41" spans="1:2" ht="12.75">
      <c r="A41" s="33"/>
      <c r="B41" s="40"/>
    </row>
    <row r="42" spans="1:2" ht="12.75">
      <c r="A42" s="33"/>
      <c r="B42" s="40"/>
    </row>
    <row r="43" spans="1:2" ht="12.75">
      <c r="A43" s="33"/>
      <c r="B43" s="40"/>
    </row>
    <row r="44" spans="1:2" ht="12.75">
      <c r="A44" s="33"/>
      <c r="B44" s="40"/>
    </row>
    <row r="45" spans="1:2" ht="12.75">
      <c r="A45" s="33"/>
      <c r="B45" s="40"/>
    </row>
    <row r="46" spans="1:2" ht="12.75">
      <c r="A46" s="33"/>
      <c r="B46" s="40"/>
    </row>
    <row r="47" spans="1:2" ht="12.75">
      <c r="A47" s="33"/>
      <c r="B47" s="40"/>
    </row>
    <row r="48" spans="1:2" ht="12.75">
      <c r="A48" s="33"/>
      <c r="B48" s="40"/>
    </row>
  </sheetData>
  <sheetProtection/>
  <mergeCells count="4">
    <mergeCell ref="B1:E1"/>
    <mergeCell ref="B2:E2"/>
    <mergeCell ref="A5:E5"/>
    <mergeCell ref="B4:E4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Наталья Николаевна</cp:lastModifiedBy>
  <cp:lastPrinted>2015-02-26T09:25:40Z</cp:lastPrinted>
  <dcterms:created xsi:type="dcterms:W3CDTF">1996-10-08T23:32:33Z</dcterms:created>
  <dcterms:modified xsi:type="dcterms:W3CDTF">2015-02-26T09:26:14Z</dcterms:modified>
  <cp:category/>
  <cp:version/>
  <cp:contentType/>
  <cp:contentStatus/>
</cp:coreProperties>
</file>