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012" sheetId="3" r:id="rId3"/>
  </sheets>
  <definedNames/>
  <calcPr fullCalcOnLoad="1"/>
</workbook>
</file>

<file path=xl/sharedStrings.xml><?xml version="1.0" encoding="utf-8"?>
<sst xmlns="http://schemas.openxmlformats.org/spreadsheetml/2006/main" count="61" uniqueCount="61">
  <si>
    <t>Приложение № 2</t>
  </si>
  <si>
    <t>Код бюджетной классификации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</si>
  <si>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</si>
  <si>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</si>
  <si>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</si>
  <si>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</si>
  <si>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</si>
  <si>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</si>
  <si>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</si>
  <si>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</si>
  <si>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</si>
  <si>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</si>
  <si>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</si>
  <si>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ВСЕГО ДОХОДОВ</t>
  </si>
  <si>
    <t>Наименование доходных источников</t>
  </si>
  <si>
    <t>к решению Совета депутатов</t>
  </si>
  <si>
    <t xml:space="preserve"> Дружногорского городского поселения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</si>
  <si>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</si>
  <si>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</si>
  <si>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</si>
  <si>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</si>
  <si>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</si>
  <si>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</si>
  <si>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</si>
  <si>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000 1 11 05000 00 0000 120</t>
  </si>
  <si>
    <t>000 1 11 00000 00 0000 000</t>
  </si>
  <si>
    <t>000 1 11 05030 10 0000 120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</si>
  <si>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</si>
  <si>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ОКАЗАНИЯ ПЛАТНЫХ УСЛУГ И КОМПЕНСАЦИИ ЗАТРАТ ГОСУДАРСТВА</t>
  </si>
  <si>
    <t>000 1 13 00000 00 0000 000</t>
  </si>
  <si>
    <t>ДОХОДЫ ОТ ПРОДАЖИ МАТЕРИАЛЬНЫХ И НЕМАТЕРИАЛЬНЫХ АКТИВОВ</t>
  </si>
  <si>
    <t>000 1 14 00000 00 0000 000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</si>
  <si>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</si>
  <si>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</si>
  <si>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</si>
  <si>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</si>
  <si>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000 2 02 01000 00 0000 151</t>
  </si>
  <si>
    <t>000 2 02 03000 00 0000 151</t>
  </si>
  <si>
    <t>ДОХОДЫ ОТ ИСПОЛЬЗОВАНИЯ ИМУЩЕСТВА, НАХОДЯЩЕГОСЯ В ГОСУДАРСТВЕННОЙ И МУНИЦИПАЛЬНОЙ СОБСТВЕННОСТИ</t>
  </si>
  <si>
    <t>000 1 06 04000 00 0000 000</t>
  </si>
  <si>
    <t>Транспортный налог</t>
  </si>
  <si>
    <t>000 1 17 00000 00 000 000</t>
  </si>
  <si>
    <t>Прочие неналоговые доходы</t>
  </si>
  <si>
    <t>Прочие неналоговые доходы бюджетов поселений</t>
  </si>
  <si>
    <t>000 1 17 05000 10 000 180</t>
  </si>
  <si>
    <t>000 2 02 04000 00 0000 151</t>
  </si>
  <si>
    <t>Иные межбюджетные трансферты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</si>
  <si>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</si>
  <si>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000 111 09045 10 0000 120</t>
  </si>
  <si>
    <t>% исполнения</t>
  </si>
  <si>
    <t>Утверждено в бюджете 2013 год  сумма, тыс.руб.</t>
  </si>
  <si>
    <t>000 219 05000 10 00000 151</t>
  </si>
  <si>
    <t>000 2 02 02000 00 0000 151</t>
  </si>
  <si>
    <t>Субсидии бюджетам субъектов Российской Федерации и муниципальных образований</t>
  </si>
  <si>
    <t>000 1 17 01000 10 000 180</t>
  </si>
  <si>
    <t>Невыясненные поступления</t>
  </si>
  <si>
    <t>000 1 13 00000 00 0000 130</t>
  </si>
  <si>
    <t>Возврат остатков субсидий, субвенций и иных межбюджетных трансфертов, имеющих целевое назначение, прошлых лет.</t>
  </si>
  <si>
    <t>Исполнено 9 месяцев 2013 год  сумма, тыс.руб.</t>
  </si>
  <si>
    <t>Исполнение поступления доходов в бюджет Дружногорского городского поселения                        за 9 месяцев 2013 года</t>
  </si>
  <si>
    <t>№ 34   от 30 октября 2013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</si>
</sst>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</numFmts>
  <fonts count="1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6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2" fillId="0" borderId="1" xfId="0" applyFont="1" applyBorder="1" applyAlignment="1">
      <alignment horizontal="center" vertical="justify"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 horizontal="center" vertical="justify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0" xfId="0" applyFont="1" applyAlignment="1">
      <alignment vertical="justify"/>
    </xf>
    <xf numFmtId="0" fontId="5" fillId="0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center" vertical="justify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1" fillId="0" borderId="1" xfId="0" applyFont="1" applyBorder="1" applyAlignment="1">
      <alignment/>
    </xf>
    <xf numFmtId="0" fontId="7" fillId="0" borderId="1" xfId="0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justify"/>
    </xf>
    <xf numFmtId="0" fontId="8" fillId="0" borderId="2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justify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75" fontId="4" fillId="0" borderId="0" xfId="0" applyNumberFormat="1" applyFont="1" applyAlignment="1">
      <alignment horizontal="center" vertical="justify"/>
    </xf>
    <xf numFmtId="175" fontId="0" fillId="0" borderId="0" xfId="0" applyNumberFormat="1" applyAlignment="1">
      <alignment/>
    </xf>
    <xf numFmtId="0" fontId="1" fillId="0" borderId="0" xfId="0" applyFont="1" applyAlignment="1">
      <alignment horizontal="right" vertical="justify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5"/>
  <sheetViews>
    <sheetView tabSelected="1" workbookViewId="0" topLeftCell="A2">
      <selection activeCell="G30" sqref="G30"/>
    </sheetView>
  </sheetViews>
  <sheetFormatPr defaultColWidth="9.140625" defaultRowHeight="12.75"/>
  <cols>
    <col min="1" max="1" width="24.421875" style="1" customWidth="1"/>
    <col min="2" max="2" width="39.421875" style="1" customWidth="1"/>
    <col min="3" max="3" width="14.00390625" style="19" customWidth="1"/>
    <col min="4" max="4" width="9.28125" style="19" bestFit="1" customWidth="1"/>
    <col min="5" max="5" width="10.28125" style="19" customWidth="1"/>
    <col min="6" max="16384" width="9.140625" style="1" customWidth="1"/>
  </cols>
  <sheetData>
    <row r="1" spans="2:5" ht="12.75">
      <c r="B1" s="8"/>
      <c r="E1" s="18" t="s">
        <v>0</v>
      </c>
    </row>
    <row r="2" spans="2:5" ht="12.75">
      <c r="B2" s="2"/>
      <c r="E2" s="18" t="s">
        <v>15</v>
      </c>
    </row>
    <row r="3" spans="1:5" ht="12.75" customHeight="1">
      <c r="A3" s="2"/>
      <c r="B3" s="2"/>
      <c r="C3" s="2"/>
      <c r="E3" s="18" t="s">
        <v>16</v>
      </c>
    </row>
    <row r="4" spans="3:5" ht="12.75">
      <c r="C4" s="32" t="s">
        <v>60</v>
      </c>
      <c r="D4" s="33"/>
      <c r="E4" s="33"/>
    </row>
    <row r="5" spans="1:5" ht="33.75" customHeight="1">
      <c r="A5" s="30" t="s">
        <v>59</v>
      </c>
      <c r="B5" s="30"/>
      <c r="C5" s="30"/>
      <c r="D5" s="31"/>
      <c r="E5" s="31"/>
    </row>
    <row r="6" spans="1:3" ht="12.75">
      <c r="A6" s="7"/>
      <c r="B6" s="7"/>
      <c r="C6" s="20"/>
    </row>
    <row r="7" spans="1:5" ht="38.25" customHeight="1">
      <c r="A7" s="3" t="s">
        <v>1</v>
      </c>
      <c r="B7" s="3" t="s">
        <v>14</v>
      </c>
      <c r="C7" s="28" t="s">
        <v>50</v>
      </c>
      <c r="D7" s="28" t="s">
        <v>58</v>
      </c>
      <c r="E7" s="28" t="s">
        <v>49</v>
      </c>
    </row>
    <row r="8" spans="1:5" ht="12.75">
      <c r="A8" s="3" t="s">
        <v>17</v>
      </c>
      <c r="B8" s="3" t="s">
        <v>2</v>
      </c>
      <c r="C8" s="21">
        <f>SUM(C9+C11+C15+C21+C19)+C23+C24</f>
        <v>16658.5</v>
      </c>
      <c r="D8" s="21">
        <f>SUM(D9+D11+D15+D21+D19)+D23+D24</f>
        <v>13182.99549</v>
      </c>
      <c r="E8" s="22">
        <f>D8/C8*100</f>
        <v>79.13674994747426</v>
      </c>
    </row>
    <row r="9" spans="1:5" ht="15.75" customHeight="1">
      <c r="A9" s="3" t="s">
        <v>18</v>
      </c>
      <c r="B9" s="3" t="s">
        <v>3</v>
      </c>
      <c r="C9" s="21">
        <f>SUM(C10)</f>
        <v>1642.3</v>
      </c>
      <c r="D9" s="21">
        <v>1085.97175</v>
      </c>
      <c r="E9" s="22">
        <f aca="true" t="shared" si="0" ref="E9:E33">D9/C9*100</f>
        <v>66.12505327893807</v>
      </c>
    </row>
    <row r="10" spans="1:5" ht="12.75">
      <c r="A10" s="5" t="s">
        <v>19</v>
      </c>
      <c r="B10" s="5" t="s">
        <v>4</v>
      </c>
      <c r="C10" s="22">
        <v>1642.3</v>
      </c>
      <c r="D10" s="22">
        <v>720.80346</v>
      </c>
      <c r="E10" s="22">
        <f t="shared" si="0"/>
        <v>43.889877610667966</v>
      </c>
    </row>
    <row r="11" spans="1:5" ht="12.75">
      <c r="A11" s="3" t="s">
        <v>20</v>
      </c>
      <c r="B11" s="3" t="s">
        <v>5</v>
      </c>
      <c r="C11" s="21">
        <f>C12+C13+C14</f>
        <v>8260.7</v>
      </c>
      <c r="D11" s="21">
        <f>D12+D13+D14</f>
        <v>8572.2117</v>
      </c>
      <c r="E11" s="22">
        <f t="shared" si="0"/>
        <v>103.77100851017467</v>
      </c>
    </row>
    <row r="12" spans="1:5" ht="12.75">
      <c r="A12" s="5" t="s">
        <v>21</v>
      </c>
      <c r="B12" s="5" t="s">
        <v>6</v>
      </c>
      <c r="C12" s="22">
        <v>739.7</v>
      </c>
      <c r="D12" s="22">
        <v>353.4547</v>
      </c>
      <c r="E12" s="22">
        <f t="shared" si="0"/>
        <v>47.78352034608625</v>
      </c>
    </row>
    <row r="13" spans="1:5" ht="12.75">
      <c r="A13" s="5" t="s">
        <v>22</v>
      </c>
      <c r="B13" s="5" t="s">
        <v>7</v>
      </c>
      <c r="C13" s="22">
        <v>6200</v>
      </c>
      <c r="D13" s="22">
        <v>7058.52</v>
      </c>
      <c r="E13" s="22">
        <f t="shared" si="0"/>
        <v>113.84709677419356</v>
      </c>
    </row>
    <row r="14" spans="1:5" ht="12.75">
      <c r="A14" s="5" t="s">
        <v>39</v>
      </c>
      <c r="B14" s="10" t="s">
        <v>40</v>
      </c>
      <c r="C14" s="22">
        <v>1321</v>
      </c>
      <c r="D14" s="22">
        <v>1160.237</v>
      </c>
      <c r="E14" s="22">
        <f t="shared" si="0"/>
        <v>87.83020439061318</v>
      </c>
    </row>
    <row r="15" spans="1:5" ht="41.25" customHeight="1">
      <c r="A15" s="3" t="s">
        <v>25</v>
      </c>
      <c r="B15" s="11" t="s">
        <v>38</v>
      </c>
      <c r="C15" s="21">
        <f>C16+C17+C18</f>
        <v>2180</v>
      </c>
      <c r="D15" s="21">
        <f>D16+D17+D18</f>
        <v>1208.35033</v>
      </c>
      <c r="E15" s="22">
        <f t="shared" si="0"/>
        <v>55.428914220183486</v>
      </c>
    </row>
    <row r="16" spans="1:5" ht="72.75" customHeight="1">
      <c r="A16" s="17" t="s">
        <v>24</v>
      </c>
      <c r="B16" s="9" t="s">
        <v>23</v>
      </c>
      <c r="C16" s="23">
        <v>1100</v>
      </c>
      <c r="D16" s="22">
        <v>475.12283</v>
      </c>
      <c r="E16" s="22">
        <f t="shared" si="0"/>
        <v>43.19298454545455</v>
      </c>
    </row>
    <row r="17" spans="1:5" ht="68.25" customHeight="1">
      <c r="A17" s="17" t="s">
        <v>26</v>
      </c>
      <c r="B17" s="12" t="s">
        <v>27</v>
      </c>
      <c r="C17" s="24">
        <v>480</v>
      </c>
      <c r="D17" s="22">
        <v>222.43951</v>
      </c>
      <c r="E17" s="22">
        <f t="shared" si="0"/>
        <v>46.34156458333333</v>
      </c>
    </row>
    <row r="18" spans="1:5" ht="68.25" customHeight="1">
      <c r="A18" s="17" t="s">
        <v>48</v>
      </c>
      <c r="B18" s="16" t="s">
        <v>47</v>
      </c>
      <c r="C18" s="24">
        <v>600</v>
      </c>
      <c r="D18" s="22">
        <v>510.78799</v>
      </c>
      <c r="E18" s="22">
        <f t="shared" si="0"/>
        <v>85.13133166666667</v>
      </c>
    </row>
    <row r="19" spans="1:5" ht="22.5">
      <c r="A19" s="3" t="s">
        <v>29</v>
      </c>
      <c r="B19" s="11" t="s">
        <v>28</v>
      </c>
      <c r="C19" s="21">
        <f>SUM(C20)</f>
        <v>920</v>
      </c>
      <c r="D19" s="21">
        <f>SUM(D20)</f>
        <v>658.26076</v>
      </c>
      <c r="E19" s="22">
        <f t="shared" si="0"/>
        <v>71.55008260869565</v>
      </c>
    </row>
    <row r="20" spans="1:5" ht="25.5">
      <c r="A20" s="5" t="s">
        <v>56</v>
      </c>
      <c r="B20" s="4" t="s">
        <v>8</v>
      </c>
      <c r="C20" s="22">
        <v>920</v>
      </c>
      <c r="D20" s="22">
        <v>658.26076</v>
      </c>
      <c r="E20" s="22">
        <f t="shared" si="0"/>
        <v>71.55008260869565</v>
      </c>
    </row>
    <row r="21" spans="1:5" ht="25.5" hidden="1">
      <c r="A21" s="3" t="s">
        <v>9</v>
      </c>
      <c r="B21" s="3" t="s">
        <v>10</v>
      </c>
      <c r="C21" s="21">
        <f>SUM(C22)</f>
        <v>0</v>
      </c>
      <c r="D21" s="22"/>
      <c r="E21" s="22" t="e">
        <f t="shared" si="0"/>
        <v>#DIV/0!</v>
      </c>
    </row>
    <row r="22" spans="1:5" ht="25.5" hidden="1">
      <c r="A22" s="5" t="s">
        <v>11</v>
      </c>
      <c r="B22" s="4" t="s">
        <v>12</v>
      </c>
      <c r="C22" s="22">
        <v>0</v>
      </c>
      <c r="D22" s="22"/>
      <c r="E22" s="22" t="e">
        <f t="shared" si="0"/>
        <v>#DIV/0!</v>
      </c>
    </row>
    <row r="23" spans="1:5" ht="22.5">
      <c r="A23" s="3" t="s">
        <v>31</v>
      </c>
      <c r="B23" s="11" t="s">
        <v>30</v>
      </c>
      <c r="C23" s="25">
        <v>3500</v>
      </c>
      <c r="D23" s="22">
        <v>1516.93715</v>
      </c>
      <c r="E23" s="22">
        <f t="shared" si="0"/>
        <v>43.34106142857143</v>
      </c>
    </row>
    <row r="24" spans="1:5" ht="12.75">
      <c r="A24" s="3" t="s">
        <v>41</v>
      </c>
      <c r="B24" s="11" t="s">
        <v>42</v>
      </c>
      <c r="C24" s="25">
        <f>C26</f>
        <v>155.5</v>
      </c>
      <c r="D24" s="25">
        <f>D26+D25</f>
        <v>141.2638</v>
      </c>
      <c r="E24" s="22">
        <f t="shared" si="0"/>
        <v>90.84488745980708</v>
      </c>
    </row>
    <row r="25" spans="1:5" ht="12.75">
      <c r="A25" s="15" t="s">
        <v>54</v>
      </c>
      <c r="B25" s="14" t="s">
        <v>55</v>
      </c>
      <c r="C25" s="22"/>
      <c r="D25" s="22">
        <v>-2.43</v>
      </c>
      <c r="E25" s="22"/>
    </row>
    <row r="26" spans="1:5" ht="12.75">
      <c r="A26" s="15" t="s">
        <v>44</v>
      </c>
      <c r="B26" s="14" t="s">
        <v>43</v>
      </c>
      <c r="C26" s="22">
        <v>155.5</v>
      </c>
      <c r="D26" s="22">
        <v>143.6938</v>
      </c>
      <c r="E26" s="22">
        <f t="shared" si="0"/>
        <v>92.40758842443731</v>
      </c>
    </row>
    <row r="27" spans="1:5" ht="35.25" customHeight="1">
      <c r="A27" s="3" t="s">
        <v>33</v>
      </c>
      <c r="B27" s="11" t="s">
        <v>32</v>
      </c>
      <c r="C27" s="21">
        <f>C28+C30+C31+C32+C29</f>
        <v>13594.949</v>
      </c>
      <c r="D27" s="21">
        <f>D28+D30+D31+D32+D29</f>
        <v>11152.095</v>
      </c>
      <c r="E27" s="22">
        <f t="shared" si="0"/>
        <v>82.03116466269935</v>
      </c>
    </row>
    <row r="28" spans="1:5" ht="24" customHeight="1">
      <c r="A28" s="5" t="s">
        <v>36</v>
      </c>
      <c r="B28" s="14" t="s">
        <v>34</v>
      </c>
      <c r="C28" s="21">
        <v>9323.1</v>
      </c>
      <c r="D28" s="22">
        <v>8299.4</v>
      </c>
      <c r="E28" s="22">
        <f t="shared" si="0"/>
        <v>89.01974665079211</v>
      </c>
    </row>
    <row r="29" spans="1:5" ht="24" customHeight="1">
      <c r="A29" s="15" t="s">
        <v>52</v>
      </c>
      <c r="B29" s="14" t="s">
        <v>53</v>
      </c>
      <c r="C29" s="21">
        <v>2952.857</v>
      </c>
      <c r="D29" s="22">
        <v>2756.857</v>
      </c>
      <c r="E29" s="22">
        <f t="shared" si="0"/>
        <v>93.36236058840642</v>
      </c>
    </row>
    <row r="30" spans="1:5" ht="22.5">
      <c r="A30" s="15" t="s">
        <v>37</v>
      </c>
      <c r="B30" s="14" t="s">
        <v>35</v>
      </c>
      <c r="C30" s="25">
        <v>775.033</v>
      </c>
      <c r="D30" s="22">
        <v>429.712</v>
      </c>
      <c r="E30" s="22">
        <f t="shared" si="0"/>
        <v>55.44434882127599</v>
      </c>
    </row>
    <row r="31" spans="1:5" ht="12.75">
      <c r="A31" s="27" t="s">
        <v>45</v>
      </c>
      <c r="B31" s="13" t="s">
        <v>46</v>
      </c>
      <c r="C31" s="25">
        <v>543.959</v>
      </c>
      <c r="D31" s="22">
        <v>531.5</v>
      </c>
      <c r="E31" s="22">
        <f t="shared" si="0"/>
        <v>97.7095700227407</v>
      </c>
    </row>
    <row r="32" spans="1:5" ht="42" customHeight="1">
      <c r="A32" s="27" t="s">
        <v>51</v>
      </c>
      <c r="B32" s="29" t="s">
        <v>57</v>
      </c>
      <c r="C32" s="25"/>
      <c r="D32" s="22">
        <v>-865.374</v>
      </c>
      <c r="E32" s="22"/>
    </row>
    <row r="33" spans="1:5" ht="12.75">
      <c r="A33" s="5"/>
      <c r="B33" s="3" t="s">
        <v>13</v>
      </c>
      <c r="C33" s="21">
        <f>C27+C8</f>
        <v>30253.449</v>
      </c>
      <c r="D33" s="21">
        <f>D27+D8</f>
        <v>24335.09049</v>
      </c>
      <c r="E33" s="22">
        <f t="shared" si="0"/>
        <v>80.43740893806851</v>
      </c>
    </row>
    <row r="34" spans="1:2" ht="12.75">
      <c r="A34" s="6"/>
      <c r="B34" s="6"/>
    </row>
    <row r="35" spans="1:2" ht="12.75">
      <c r="A35" s="6"/>
      <c r="B35" s="6"/>
    </row>
    <row r="36" spans="1:4" ht="12.75">
      <c r="A36" s="6"/>
      <c r="B36" s="6"/>
      <c r="C36" s="26"/>
      <c r="D36" s="26"/>
    </row>
    <row r="37" spans="1:2" ht="12.75">
      <c r="A37" s="6"/>
      <c r="B37" s="6"/>
    </row>
    <row r="38" spans="1:2" ht="12.75">
      <c r="A38" s="6"/>
      <c r="B38" s="6"/>
    </row>
    <row r="39" spans="1:2" ht="12.75">
      <c r="A39" s="6"/>
      <c r="B39" s="6"/>
    </row>
    <row r="40" spans="1:2" ht="12.75">
      <c r="A40" s="6"/>
      <c r="B40" s="6"/>
    </row>
    <row r="41" spans="1:2" ht="12.75">
      <c r="A41" s="6"/>
      <c r="B41" s="6"/>
    </row>
    <row r="42" spans="1:2" ht="12.75">
      <c r="A42" s="6"/>
      <c r="B42" s="6"/>
    </row>
    <row r="43" spans="1:2" ht="12.75">
      <c r="A43" s="6"/>
      <c r="B43" s="6"/>
    </row>
    <row r="44" spans="1:2" ht="12.75">
      <c r="A44" s="6"/>
      <c r="B44" s="6"/>
    </row>
    <row r="45" spans="1:2" ht="12.75">
      <c r="A45" s="6"/>
      <c r="B45" s="6"/>
    </row>
  </sheetData>
  <mergeCells count="2">
    <mergeCell ref="A5:E5"/>
    <mergeCell ref="C4:E4"/>
  </mergeCells>
  <printOptions/>
  <pageMargins left="0.5905511811023623" right="0" top="0.984251968503937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dgp_072</cp:lastModifiedBy>
  <cp:lastPrinted>2013-07-23T06:10:45Z</cp:lastPrinted>
  <dcterms:created xsi:type="dcterms:W3CDTF">1996-10-08T23:32:33Z</dcterms:created>
  <dcterms:modified xsi:type="dcterms:W3CDTF">2013-10-31T07:36:42Z</dcterms:modified>
  <cp:category/>
  <cp:version/>
  <cp:contentType/>
  <cp:contentStatus/>
</cp:coreProperties>
</file>