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2"/>
  </bookViews>
  <sheets>
    <sheet name="Лист1" sheetId="1" r:id="rId1"/>
    <sheet name="Лист2" sheetId="2" r:id="rId2"/>
    <sheet name="2012" sheetId="3" r:id="rId3"/>
  </sheets>
  <definedNames/>
  <calcPr fullCalcOnLoad="1"/>
</workbook>
</file>

<file path=xl/sharedStrings.xml><?xml version="1.0" encoding="utf-8"?>
<sst xmlns="http://schemas.openxmlformats.org/spreadsheetml/2006/main" count="55" uniqueCount="55">
  <si>
    <t>Приложение № 2</t>
  </si>
  <si>
    <t>к решению Совета депутатов</t>
  </si>
  <si>
    <t xml:space="preserve"> Дружногорского городского поселения</t>
  </si>
  <si>
    <t>№  21 от 25 апреля 2012 года</t>
  </si>
  <si>
    <t>Исполнение поступления доходов в бюджет Дружногорского городского поселения за 1 квартал 2012 года</t>
  </si>
  <si>
    <t>Код бюджетной классификации</t>
  </si>
  <si>
    <t>Наименование доходных источников</t>
  </si>
  <si>
    <t>Утверждено в бюджете 2012 год  сумма, тыс.руб.</t>
  </si>
  <si>
    <t>Исполнено 1 квартал 2012 год  сумма, тыс.руб.</t>
  </si>
  <si>
    <t>% исполнения</t>
  </si>
  <si>
    <t>000 1 00 00000 00 0000 000</t>
  </si>
  <si>
    <t>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</si>
  <si>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</si>
  <si>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</si>
  <si>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</si>
  <si>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</si>
  <si>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</si>
  <si>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</si>
  <si>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</si>
  <si>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</si>
  <si>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000 1 06 06000 00 0000 110</t>
  </si>
  <si>
    <t>Земельный налог</t>
  </si>
  <si>
    <t>000 1 06 04000 00 0000 000</t>
  </si>
  <si>
    <t>Транспортный налог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</si>
  <si>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</si>
  <si>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</si>
  <si>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</si>
  <si>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</si>
  <si>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000 1 11 05030 10 0000 120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</si>
  <si>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</si>
  <si>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000 111 09045 10 0000 120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</si>
  <si>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</si>
  <si>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000 1 13 00000 00 0000 000</t>
  </si>
  <si>
    <t>ДОХОДЫ ОТ ОКАЗАНИЯ ПЛАТНЫХ УСЛУГ И КОМПЕНСАЦИИ ЗАТРАТ ГОСУДАРСТВА</t>
  </si>
  <si>
    <t>000 1 13 03000 00 0000 130</t>
  </si>
  <si>
    <t>Прочие доходы от оказания платных услуг и компенсации затрат государства</t>
  </si>
  <si>
    <t>1 16 00000 00 0000 000</t>
  </si>
  <si>
    <t>ШТРАФЫ, САНКЦИИ, ВОЗМЕЩЕНИЕ УЩЕРБА</t>
  </si>
  <si>
    <t>1 16 30000 00 0000 140</t>
  </si>
  <si>
    <t>Прочие поступления от денежных взысканий (штрафов) и иных сумм в возмещение ущерба</t>
  </si>
  <si>
    <t>000 1 14 00000 00 0000 000</t>
  </si>
  <si>
    <t>ДОХОДЫ ОТ ПРОДАЖИ МАТЕРИАЛЬНЫХ И НЕМАТЕРИАЛЬНЫХ АКТИВОВ</t>
  </si>
  <si>
    <t>000 1 17 00000 00 000 000</t>
  </si>
  <si>
    <t>Прочие неналоговые доходы</t>
  </si>
  <si>
    <t>000 1 17 05000 10 000 180</t>
  </si>
  <si>
    <t>Прочие неналоговые доходы бюджетов поселений</t>
  </si>
  <si>
    <t>000 2 02 00000 00 0000 000</t>
  </si>
  <si>
    <t>БЕЗВОЗМЕЗДНЫЕ ПОСТУПЛЕНИЯ ОТ ДРУГИХ БЮДЖЕТОВ БЮДЖЕТНОЙ СИСТЕМЫ РОССИЙСКОЙ ФЕДЕРАЦИИ</t>
  </si>
  <si>
    <t>000 2 02 01000 00 0000 151</t>
  </si>
  <si>
    <t>Дотации бюджетам субъектов Российской Федерации и муниципальных образований</t>
  </si>
  <si>
    <t>000 2 02 03000 00 0000 151</t>
  </si>
  <si>
    <t>Субвенции бюджетам субъектов Российской Федерации и муниципальных образований</t>
  </si>
  <si>
    <t>000 2 02 04000 00 0000 151</t>
  </si>
  <si>
    <t>Иные межбюджетные трансферты</t>
  </si>
  <si>
    <t>ВСЕГО ДОХОДОВ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</si>
</sst>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"/>
    <numFmt numFmtId="166" formatCode="#,##0.0"/>
    <numFmt numFmtId="167" formatCode="@"/>
  </numFmts>
  <fonts count="10">
    <font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6"/>
      <name val="Times New Roman"/>
      <family val="1"/>
    </font>
    <font>
      <b/>
      <sz val="8"/>
      <color indexed="8"/>
      <name val="Arial"/>
      <family val="2"/>
    </font>
    <font>
      <i/>
      <sz val="10"/>
      <name val="Times New Roman"/>
      <family val="1"/>
    </font>
    <font>
      <i/>
      <sz val="8"/>
      <color indexed="8"/>
      <name val="Arial"/>
      <family val="2"/>
    </font>
    <font>
      <i/>
      <sz val="8"/>
      <name val="Arial"/>
      <family val="2"/>
    </font>
    <font>
      <sz val="8"/>
      <color indexed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8">
    <xf numFmtId="164" fontId="0" fillId="0" borderId="0" xfId="0" applyAlignment="1">
      <alignment/>
    </xf>
    <xf numFmtId="164" fontId="1" fillId="0" borderId="0" xfId="0" applyFont="1" applyAlignment="1">
      <alignment/>
    </xf>
    <xf numFmtId="165" fontId="1" fillId="0" borderId="0" xfId="0" applyNumberFormat="1" applyFont="1" applyAlignment="1">
      <alignment horizontal="center" vertical="center"/>
    </xf>
    <xf numFmtId="164" fontId="1" fillId="0" borderId="0" xfId="0" applyFont="1" applyAlignment="1">
      <alignment vertical="top" wrapText="1"/>
    </xf>
    <xf numFmtId="165" fontId="1" fillId="0" borderId="0" xfId="0" applyNumberFormat="1" applyFont="1" applyAlignment="1">
      <alignment horizontal="right" vertical="center"/>
    </xf>
    <xf numFmtId="164" fontId="1" fillId="0" borderId="0" xfId="0" applyFont="1" applyAlignment="1">
      <alignment horizontal="right" vertical="top" wrapText="1"/>
    </xf>
    <xf numFmtId="164" fontId="1" fillId="0" borderId="0" xfId="0" applyFont="1" applyBorder="1" applyAlignment="1">
      <alignment horizontal="right" vertical="top" wrapText="1"/>
    </xf>
    <xf numFmtId="166" fontId="2" fillId="0" borderId="0" xfId="0" applyNumberFormat="1" applyFont="1" applyBorder="1" applyAlignment="1">
      <alignment horizontal="center" vertical="top" wrapText="1"/>
    </xf>
    <xf numFmtId="164" fontId="3" fillId="0" borderId="0" xfId="0" applyFont="1" applyAlignment="1">
      <alignment horizontal="center" vertical="top" wrapText="1"/>
    </xf>
    <xf numFmtId="165" fontId="3" fillId="0" borderId="0" xfId="0" applyNumberFormat="1" applyFont="1" applyAlignment="1">
      <alignment horizontal="center" vertical="center"/>
    </xf>
    <xf numFmtId="164" fontId="3" fillId="0" borderId="1" xfId="0" applyFont="1" applyBorder="1" applyAlignment="1">
      <alignment horizontal="center" vertical="top" wrapText="1"/>
    </xf>
    <xf numFmtId="165" fontId="4" fillId="0" borderId="1" xfId="0" applyNumberFormat="1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164" fontId="1" fillId="0" borderId="1" xfId="0" applyFont="1" applyBorder="1" applyAlignment="1">
      <alignment horizontal="center" vertical="top" wrapText="1"/>
    </xf>
    <xf numFmtId="164" fontId="5" fillId="0" borderId="1" xfId="0" applyFont="1" applyFill="1" applyBorder="1" applyAlignment="1">
      <alignment horizontal="center" wrapText="1"/>
    </xf>
    <xf numFmtId="164" fontId="6" fillId="0" borderId="1" xfId="0" applyFont="1" applyBorder="1" applyAlignment="1">
      <alignment horizontal="center" vertical="top" wrapText="1"/>
    </xf>
    <xf numFmtId="164" fontId="7" fillId="0" borderId="1" xfId="0" applyFont="1" applyFill="1" applyBorder="1" applyAlignment="1">
      <alignment horizontal="left" wrapText="1"/>
    </xf>
    <xf numFmtId="165" fontId="6" fillId="0" borderId="1" xfId="0" applyNumberFormat="1" applyFont="1" applyBorder="1" applyAlignment="1">
      <alignment horizontal="center" vertical="center"/>
    </xf>
    <xf numFmtId="164" fontId="7" fillId="0" borderId="1" xfId="0" applyFont="1" applyFill="1" applyBorder="1" applyAlignment="1">
      <alignment wrapText="1"/>
    </xf>
    <xf numFmtId="164" fontId="8" fillId="0" borderId="2" xfId="0" applyFont="1" applyFill="1" applyBorder="1" applyAlignment="1">
      <alignment horizontal="left" wrapText="1"/>
    </xf>
    <xf numFmtId="164" fontId="1" fillId="0" borderId="1" xfId="0" applyFont="1" applyBorder="1" applyAlignment="1">
      <alignment horizontal="left" vertical="top" wrapText="1"/>
    </xf>
    <xf numFmtId="164" fontId="9" fillId="0" borderId="1" xfId="0" applyFont="1" applyFill="1" applyBorder="1" applyAlignment="1">
      <alignment horizontal="center" wrapText="1"/>
    </xf>
    <xf numFmtId="167" fontId="1" fillId="0" borderId="1" xfId="0" applyNumberFormat="1" applyFont="1" applyBorder="1" applyAlignment="1">
      <alignment horizontal="center" vertical="top" wrapText="1"/>
    </xf>
    <xf numFmtId="164" fontId="1" fillId="0" borderId="1" xfId="0" applyFont="1" applyBorder="1" applyAlignment="1">
      <alignment horizontal="center"/>
    </xf>
    <xf numFmtId="164" fontId="1" fillId="0" borderId="1" xfId="0" applyFont="1" applyBorder="1" applyAlignment="1">
      <alignment/>
    </xf>
    <xf numFmtId="164" fontId="1" fillId="0" borderId="0" xfId="0" applyFont="1" applyAlignment="1">
      <alignment horizontal="center" vertical="top" wrapText="1"/>
    </xf>
    <xf numFmtId="165" fontId="1" fillId="0" borderId="0" xfId="0" applyNumberFormat="1" applyFont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2"/>
  <sheetViews>
    <sheetView tabSelected="1" workbookViewId="0" topLeftCell="A1">
      <selection activeCell="C4" sqref="C4"/>
    </sheetView>
  </sheetViews>
  <sheetFormatPr defaultColWidth="9.140625" defaultRowHeight="12.75"/>
  <cols>
    <col min="1" max="1" width="24.421875" style="1" customWidth="1"/>
    <col min="2" max="2" width="39.421875" style="1" customWidth="1"/>
    <col min="3" max="3" width="14.00390625" style="2" customWidth="1"/>
    <col min="4" max="4" width="9.140625" style="2" customWidth="1"/>
    <col min="5" max="5" width="10.28125" style="2" customWidth="1"/>
    <col min="6" max="16384" width="9.140625" style="1" customWidth="1"/>
  </cols>
  <sheetData>
    <row r="1" spans="2:5" ht="12.75">
      <c r="B1" s="3"/>
      <c r="E1" s="4" t="s">
        <v>0</v>
      </c>
    </row>
    <row r="2" spans="2:5" ht="12.75">
      <c r="B2" s="5"/>
      <c r="E2" s="4" t="s">
        <v>1</v>
      </c>
    </row>
    <row r="3" spans="1:5" ht="12.75" customHeight="1">
      <c r="A3" s="5"/>
      <c r="B3" s="5"/>
      <c r="C3" s="5"/>
      <c r="E3" s="4" t="s">
        <v>2</v>
      </c>
    </row>
    <row r="4" spans="3:5" ht="12.75" customHeight="1">
      <c r="C4" s="6" t="s">
        <v>3</v>
      </c>
      <c r="D4" s="6"/>
      <c r="E4" s="6"/>
    </row>
    <row r="5" spans="1:5" ht="33.75" customHeight="1">
      <c r="A5" s="7" t="s">
        <v>4</v>
      </c>
      <c r="B5" s="7"/>
      <c r="C5" s="7"/>
      <c r="D5" s="7"/>
      <c r="E5" s="7"/>
    </row>
    <row r="6" spans="1:3" ht="12.75">
      <c r="A6" s="8"/>
      <c r="B6" s="8"/>
      <c r="C6" s="9"/>
    </row>
    <row r="7" spans="1:5" ht="38.25" customHeight="1">
      <c r="A7" s="10" t="s">
        <v>5</v>
      </c>
      <c r="B7" s="10" t="s">
        <v>6</v>
      </c>
      <c r="C7" s="11" t="s">
        <v>7</v>
      </c>
      <c r="D7" s="11" t="s">
        <v>8</v>
      </c>
      <c r="E7" s="11" t="s">
        <v>9</v>
      </c>
    </row>
    <row r="8" spans="1:5" ht="12.75">
      <c r="A8" s="10" t="s">
        <v>10</v>
      </c>
      <c r="B8" s="10" t="s">
        <v>11</v>
      </c>
      <c r="C8" s="12">
        <f>SUM(C9+C11+C15+C21+C19)+C23+C24</f>
        <v>16353.5</v>
      </c>
      <c r="D8" s="12">
        <f>SUM(D9+D11+D15+D21+D19)+D23+D24</f>
        <v>2780.4230599999996</v>
      </c>
      <c r="E8" s="13">
        <f>D8/C8*100</f>
        <v>17.00200605374996</v>
      </c>
    </row>
    <row r="9" spans="1:5" ht="15.75" customHeight="1">
      <c r="A9" s="10" t="s">
        <v>12</v>
      </c>
      <c r="B9" s="10" t="s">
        <v>13</v>
      </c>
      <c r="C9" s="12">
        <f>SUM(C10)</f>
        <v>1694.2</v>
      </c>
      <c r="D9" s="12">
        <f>SUM(D10)</f>
        <v>247.35908</v>
      </c>
      <c r="E9" s="13">
        <f aca="true" t="shared" si="0" ref="E9:E30">D9/C9*100</f>
        <v>14.600347066462046</v>
      </c>
    </row>
    <row r="10" spans="1:5" ht="12.75">
      <c r="A10" s="14" t="s">
        <v>14</v>
      </c>
      <c r="B10" s="14" t="s">
        <v>15</v>
      </c>
      <c r="C10" s="13">
        <v>1694.2</v>
      </c>
      <c r="D10" s="13">
        <v>247.35908</v>
      </c>
      <c r="E10" s="13">
        <f t="shared" si="0"/>
        <v>14.600347066462046</v>
      </c>
    </row>
    <row r="11" spans="1:5" ht="12.75">
      <c r="A11" s="10" t="s">
        <v>16</v>
      </c>
      <c r="B11" s="10" t="s">
        <v>17</v>
      </c>
      <c r="C11" s="12">
        <f>C12+C13+C14</f>
        <v>9517.3</v>
      </c>
      <c r="D11" s="12">
        <f>D12+D13+D14</f>
        <v>1680.3268</v>
      </c>
      <c r="E11" s="13">
        <f t="shared" si="0"/>
        <v>17.655498933521063</v>
      </c>
    </row>
    <row r="12" spans="1:5" ht="12.75">
      <c r="A12" s="14" t="s">
        <v>18</v>
      </c>
      <c r="B12" s="14" t="s">
        <v>19</v>
      </c>
      <c r="C12" s="13">
        <v>714.3</v>
      </c>
      <c r="D12" s="13">
        <v>9.18714</v>
      </c>
      <c r="E12" s="13">
        <f t="shared" si="0"/>
        <v>1.2861738765224695</v>
      </c>
    </row>
    <row r="13" spans="1:5" ht="12.75">
      <c r="A13" s="14" t="s">
        <v>20</v>
      </c>
      <c r="B13" s="14" t="s">
        <v>21</v>
      </c>
      <c r="C13" s="13">
        <v>7500</v>
      </c>
      <c r="D13" s="13">
        <v>1427.72711</v>
      </c>
      <c r="E13" s="13">
        <f t="shared" si="0"/>
        <v>19.03636146666667</v>
      </c>
    </row>
    <row r="14" spans="1:5" ht="12.75">
      <c r="A14" s="14" t="s">
        <v>22</v>
      </c>
      <c r="B14" s="14" t="s">
        <v>23</v>
      </c>
      <c r="C14" s="13">
        <v>1303</v>
      </c>
      <c r="D14" s="13">
        <v>243.41255</v>
      </c>
      <c r="E14" s="13">
        <f t="shared" si="0"/>
        <v>18.680932463545666</v>
      </c>
    </row>
    <row r="15" spans="1:5" ht="41.25" customHeight="1">
      <c r="A15" s="10" t="s">
        <v>24</v>
      </c>
      <c r="B15" s="15" t="s">
        <v>25</v>
      </c>
      <c r="C15" s="12">
        <f>C16+C17+C18</f>
        <v>2010</v>
      </c>
      <c r="D15" s="12">
        <f>D16+D17+D18</f>
        <v>533.61262</v>
      </c>
      <c r="E15" s="13">
        <f t="shared" si="0"/>
        <v>26.547891542288554</v>
      </c>
    </row>
    <row r="16" spans="1:5" ht="72.75" customHeight="1">
      <c r="A16" s="16" t="s">
        <v>26</v>
      </c>
      <c r="B16" s="17" t="s">
        <v>27</v>
      </c>
      <c r="C16" s="18">
        <v>915</v>
      </c>
      <c r="D16" s="13">
        <v>264.15497</v>
      </c>
      <c r="E16" s="13">
        <f t="shared" si="0"/>
        <v>28.8693956284153</v>
      </c>
    </row>
    <row r="17" spans="1:5" ht="68.25" customHeight="1">
      <c r="A17" s="16" t="s">
        <v>28</v>
      </c>
      <c r="B17" s="19" t="s">
        <v>29</v>
      </c>
      <c r="C17" s="18">
        <v>495</v>
      </c>
      <c r="D17" s="13">
        <v>89.1204</v>
      </c>
      <c r="E17" s="13">
        <f t="shared" si="0"/>
        <v>18.004121212121213</v>
      </c>
    </row>
    <row r="18" spans="1:5" ht="68.25" customHeight="1">
      <c r="A18" s="16" t="s">
        <v>30</v>
      </c>
      <c r="B18" s="20" t="s">
        <v>31</v>
      </c>
      <c r="C18" s="18">
        <v>600</v>
      </c>
      <c r="D18" s="13">
        <v>180.33725</v>
      </c>
      <c r="E18" s="13">
        <f t="shared" si="0"/>
        <v>30.056208333333334</v>
      </c>
    </row>
    <row r="19" spans="1:5" ht="21.75">
      <c r="A19" s="10" t="s">
        <v>32</v>
      </c>
      <c r="B19" s="15" t="s">
        <v>33</v>
      </c>
      <c r="C19" s="12">
        <f>SUM(C20)</f>
        <v>250</v>
      </c>
      <c r="D19" s="12">
        <f>SUM(D20)</f>
        <v>38.2</v>
      </c>
      <c r="E19" s="13">
        <f t="shared" si="0"/>
        <v>15.280000000000001</v>
      </c>
    </row>
    <row r="20" spans="1:5" ht="23.25">
      <c r="A20" s="14" t="s">
        <v>34</v>
      </c>
      <c r="B20" s="21" t="s">
        <v>35</v>
      </c>
      <c r="C20" s="13">
        <v>250</v>
      </c>
      <c r="D20" s="13">
        <v>38.2</v>
      </c>
      <c r="E20" s="13">
        <f t="shared" si="0"/>
        <v>15.280000000000001</v>
      </c>
    </row>
    <row r="21" spans="1:5" ht="12.75" hidden="1">
      <c r="A21" s="10" t="s">
        <v>36</v>
      </c>
      <c r="B21" s="10" t="s">
        <v>37</v>
      </c>
      <c r="C21" s="12">
        <f>SUM(C22)</f>
        <v>0</v>
      </c>
      <c r="D21" s="13"/>
      <c r="E21" s="13" t="e">
        <f t="shared" si="0"/>
        <v>#DIV/0!</v>
      </c>
    </row>
    <row r="22" spans="1:5" ht="12.75" hidden="1">
      <c r="A22" s="14" t="s">
        <v>38</v>
      </c>
      <c r="B22" s="21" t="s">
        <v>39</v>
      </c>
      <c r="C22" s="13">
        <v>0</v>
      </c>
      <c r="D22" s="13"/>
      <c r="E22" s="13" t="e">
        <f t="shared" si="0"/>
        <v>#DIV/0!</v>
      </c>
    </row>
    <row r="23" spans="1:5" ht="21.75">
      <c r="A23" s="10" t="s">
        <v>40</v>
      </c>
      <c r="B23" s="15" t="s">
        <v>41</v>
      </c>
      <c r="C23" s="12">
        <v>2000</v>
      </c>
      <c r="D23" s="13">
        <v>29.78003</v>
      </c>
      <c r="E23" s="13">
        <f t="shared" si="0"/>
        <v>1.4890014999999999</v>
      </c>
    </row>
    <row r="24" spans="1:5" ht="12.75">
      <c r="A24" s="10" t="s">
        <v>42</v>
      </c>
      <c r="B24" s="15" t="s">
        <v>43</v>
      </c>
      <c r="C24" s="12">
        <f>C25</f>
        <v>882</v>
      </c>
      <c r="D24" s="12">
        <f>D25</f>
        <v>251.14453</v>
      </c>
      <c r="E24" s="13">
        <f t="shared" si="0"/>
        <v>28.474436507936506</v>
      </c>
    </row>
    <row r="25" spans="1:5" ht="12.75">
      <c r="A25" s="14" t="s">
        <v>44</v>
      </c>
      <c r="B25" s="22" t="s">
        <v>45</v>
      </c>
      <c r="C25" s="13">
        <v>882</v>
      </c>
      <c r="D25" s="13">
        <v>251.14453</v>
      </c>
      <c r="E25" s="13">
        <f t="shared" si="0"/>
        <v>28.474436507936506</v>
      </c>
    </row>
    <row r="26" spans="1:5" ht="35.25" customHeight="1">
      <c r="A26" s="10" t="s">
        <v>46</v>
      </c>
      <c r="B26" s="15" t="s">
        <v>47</v>
      </c>
      <c r="C26" s="12">
        <f>C27+C28+C29</f>
        <v>7232.8</v>
      </c>
      <c r="D26" s="12">
        <f>D27+D28+D29</f>
        <v>1892.659</v>
      </c>
      <c r="E26" s="13">
        <f t="shared" si="0"/>
        <v>26.16772204402168</v>
      </c>
    </row>
    <row r="27" spans="1:5" ht="24" customHeight="1">
      <c r="A27" s="14" t="s">
        <v>48</v>
      </c>
      <c r="B27" s="22" t="s">
        <v>49</v>
      </c>
      <c r="C27" s="12">
        <v>6944</v>
      </c>
      <c r="D27" s="13">
        <v>1636.912</v>
      </c>
      <c r="E27" s="13">
        <f t="shared" si="0"/>
        <v>23.573041474654378</v>
      </c>
    </row>
    <row r="28" spans="1:5" ht="21.75">
      <c r="A28" s="23" t="s">
        <v>50</v>
      </c>
      <c r="B28" s="22" t="s">
        <v>51</v>
      </c>
      <c r="C28" s="12">
        <v>244.7</v>
      </c>
      <c r="D28" s="13">
        <v>244.747</v>
      </c>
      <c r="E28" s="13">
        <f t="shared" si="0"/>
        <v>100.01920719248061</v>
      </c>
    </row>
    <row r="29" spans="1:5" ht="12.75">
      <c r="A29" s="24" t="s">
        <v>52</v>
      </c>
      <c r="B29" s="25" t="s">
        <v>53</v>
      </c>
      <c r="C29" s="12">
        <v>44.1</v>
      </c>
      <c r="D29" s="13">
        <v>11</v>
      </c>
      <c r="E29" s="13">
        <f t="shared" si="0"/>
        <v>24.94331065759637</v>
      </c>
    </row>
    <row r="30" spans="1:5" ht="12.75">
      <c r="A30" s="14"/>
      <c r="B30" s="10" t="s">
        <v>54</v>
      </c>
      <c r="C30" s="12">
        <f>C26+C8</f>
        <v>23586.3</v>
      </c>
      <c r="D30" s="12">
        <f>D26+D8</f>
        <v>4673.08206</v>
      </c>
      <c r="E30" s="13">
        <f t="shared" si="0"/>
        <v>19.812696607776548</v>
      </c>
    </row>
    <row r="31" spans="1:2" ht="12.75">
      <c r="A31" s="26"/>
      <c r="B31" s="26"/>
    </row>
    <row r="32" spans="1:2" ht="12.75">
      <c r="A32" s="26"/>
      <c r="B32" s="26"/>
    </row>
    <row r="33" spans="1:3" ht="12.75">
      <c r="A33" s="26"/>
      <c r="B33" s="26"/>
      <c r="C33" s="27"/>
    </row>
    <row r="34" spans="1:2" ht="12.75">
      <c r="A34" s="26"/>
      <c r="B34" s="26"/>
    </row>
    <row r="35" spans="1:2" ht="12.75">
      <c r="A35" s="26"/>
      <c r="B35" s="26"/>
    </row>
    <row r="36" spans="1:2" ht="12.75">
      <c r="A36" s="26"/>
      <c r="B36" s="26"/>
    </row>
    <row r="37" spans="1:2" ht="12.75">
      <c r="A37" s="26"/>
      <c r="B37" s="26"/>
    </row>
    <row r="38" spans="1:2" ht="12.75">
      <c r="A38" s="26"/>
      <c r="B38" s="26"/>
    </row>
    <row r="39" spans="1:2" ht="12.75">
      <c r="A39" s="26"/>
      <c r="B39" s="26"/>
    </row>
    <row r="40" spans="1:2" ht="12.75">
      <c r="A40" s="26"/>
      <c r="B40" s="26"/>
    </row>
    <row r="41" spans="1:2" ht="12.75">
      <c r="A41" s="26"/>
      <c r="B41" s="26"/>
    </row>
    <row r="42" spans="1:2" ht="12.75">
      <c r="A42" s="26"/>
      <c r="B42" s="26"/>
    </row>
  </sheetData>
  <mergeCells count="2">
    <mergeCell ref="C4:E4"/>
    <mergeCell ref="A5:E5"/>
  </mergeCells>
  <printOptions/>
  <pageMargins left="0.5902777777777778" right="0" top="0.9840277777777777" bottom="0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/>
  <cp:lastPrinted>2012-04-20T09:23:57Z</cp:lastPrinted>
  <dcterms:created xsi:type="dcterms:W3CDTF">1996-10-08T23:32:33Z</dcterms:created>
  <dcterms:modified xsi:type="dcterms:W3CDTF">2012-05-03T08:22:54Z</dcterms:modified>
  <cp:category/>
  <cp:version/>
  <cp:contentType/>
  <cp:contentStatus/>
  <cp:revision>1</cp:revision>
</cp:coreProperties>
</file>