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4" sheetId="3" r:id="rId3"/>
  </sheets>
  <definedNames>
    <definedName name="_xlnm.Print_Area" localSheetId="2">'2014'!$A$1:$E$36</definedName>
  </definedNames>
  <calcPr fullCalcOnLoad="1" refMode="R1C1"/>
</workbook>
</file>

<file path=xl/sharedStrings.xml><?xml version="1.0" encoding="utf-8"?>
<sst xmlns="http://schemas.openxmlformats.org/spreadsheetml/2006/main" count="67" uniqueCount="67">
  <si>
    <t>Приложение № 2</t>
  </si>
  <si>
    <t>Код бюджетной классификации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</si>
  <si>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</si>
  <si>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</si>
  <si>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</si>
  <si>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</si>
  <si>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</si>
  <si>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</si>
  <si>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</si>
  <si>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</si>
  <si>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</si>
  <si>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</si>
  <si>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</si>
  <si>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</si>
  <si>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</si>
  <si>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</si>
  <si>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</si>
  <si>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</si>
  <si>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</si>
  <si>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</si>
  <si>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</si>
  <si>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</si>
  <si>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</si>
  <si>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</si>
  <si>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</si>
  <si>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</si>
  <si>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</si>
  <si>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</si>
  <si>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</si>
  <si>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</si>
  <si>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</si>
  <si>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</si>
  <si>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</si>
  <si>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</si>
  <si>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</si>
  <si>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</si>
  <si>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</si>
  <si>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</si>
  <si>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</si>
  <si>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</si>
  <si>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</si>
  <si>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</si>
  <si>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</si>
  <si>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</si>
  <si>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</si>
  <si>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</si>
  <si>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</si>
  <si>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</si>
  <si>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</si>
  <si>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</si>
  <si>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</si>
  <si>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</si>
  <si>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</si>
  <si>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</si>
  <si>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% исполнения</t>
  </si>
  <si>
    <t>000 219 05000 10 00000 151</t>
  </si>
  <si>
    <t>Возврат остатков субсидий, субвенций и иных межбюджетных трансфертов, имеющих целевое назначение, прошлых лет из бюджетов поселений</t>
  </si>
  <si>
    <t>0 1 05 03010 01 0000 110</t>
  </si>
  <si>
    <t>Утверждено в бюджете 2014 год  сумма, тыс.руб.</t>
  </si>
  <si>
    <t>Единый сельскохозяйственный налог</t>
  </si>
  <si>
    <t>000 1 16 90050 10 0000 000</t>
  </si>
  <si>
    <t>Прочие поступления от денежных взысканий (штрафов) и иных сумм в возмещение ущерба, зачисляемые в бюджеты поселений</t>
  </si>
  <si>
    <t>000 202 02 000 00 0000 151</t>
  </si>
  <si>
    <t>Субсидии бюджетам субъектов Российской Федерации и муниципальных образований(межбюджетные субсидии)</t>
  </si>
  <si>
    <t>Исполнение поступления доходов в бюджет Дружногорского городского поселения                                             за 9 месяцев 2014 года</t>
  </si>
  <si>
    <t>Исполнено 9 месяцев 2014 год  сумма, тыс.руб.</t>
  </si>
  <si>
    <t>№ 9 от 22.10.2014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</si>
</sst>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_р_.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Times New Roman"/>
      <family val="1"/>
    </font>
    <font>
      <b/>
      <sz val="6"/>
      <name val="Times New Roman"/>
      <family val="1"/>
    </font>
    <font>
      <b/>
      <sz val="6"/>
      <color indexed="8"/>
      <name val="Arial"/>
      <family val="2"/>
    </font>
    <font>
      <sz val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0" fontId="8" fillId="0" borderId="11" xfId="0" applyFont="1" applyFill="1" applyBorder="1" applyAlignment="1">
      <alignment horizontal="left" wrapText="1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176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justify"/>
    </xf>
    <xf numFmtId="4" fontId="5" fillId="0" borderId="1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75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76" fontId="13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8">
      <selection activeCell="G7" sqref="G7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14.140625" style="1" customWidth="1"/>
    <col min="4" max="4" width="12.57421875" style="21" customWidth="1"/>
    <col min="5" max="5" width="8.8515625" style="21" customWidth="1"/>
    <col min="6" max="16384" width="9.140625" style="1" customWidth="1"/>
  </cols>
  <sheetData>
    <row r="1" spans="1:5" ht="12.75">
      <c r="A1" s="34"/>
      <c r="B1" s="2"/>
      <c r="C1" s="44" t="s">
        <v>0</v>
      </c>
      <c r="D1" s="45"/>
      <c r="E1" s="45"/>
    </row>
    <row r="2" spans="1:5" ht="12.75">
      <c r="A2" s="34"/>
      <c r="B2" s="2"/>
      <c r="C2" s="44" t="s">
        <v>15</v>
      </c>
      <c r="D2" s="45"/>
      <c r="E2" s="45"/>
    </row>
    <row r="3" spans="1:5" ht="12.75" customHeight="1">
      <c r="A3" s="46" t="s">
        <v>16</v>
      </c>
      <c r="B3" s="46"/>
      <c r="C3" s="46"/>
      <c r="D3" s="46"/>
      <c r="E3" s="46"/>
    </row>
    <row r="4" spans="1:5" ht="16.5" customHeight="1">
      <c r="A4" s="34"/>
      <c r="B4" s="46" t="s">
        <v>66</v>
      </c>
      <c r="C4" s="46"/>
      <c r="D4" s="46"/>
      <c r="E4" s="46"/>
    </row>
    <row r="5" spans="1:5" ht="33.75" customHeight="1">
      <c r="A5" s="47" t="s">
        <v>64</v>
      </c>
      <c r="B5" s="47"/>
      <c r="C5" s="47"/>
      <c r="D5" s="47"/>
      <c r="E5" s="47"/>
    </row>
    <row r="6" spans="1:5" ht="12.75">
      <c r="A6" s="7"/>
      <c r="B6" s="7"/>
      <c r="C6" s="7"/>
      <c r="D6" s="17"/>
      <c r="E6" s="17"/>
    </row>
    <row r="7" spans="1:5" ht="33" customHeight="1">
      <c r="A7" s="3" t="s">
        <v>1</v>
      </c>
      <c r="B7" s="3" t="s">
        <v>14</v>
      </c>
      <c r="C7" s="25" t="s">
        <v>58</v>
      </c>
      <c r="D7" s="25" t="s">
        <v>65</v>
      </c>
      <c r="E7" s="25" t="s">
        <v>54</v>
      </c>
    </row>
    <row r="8" spans="1:5" ht="12.75">
      <c r="A8" s="3" t="s">
        <v>17</v>
      </c>
      <c r="B8" s="3" t="s">
        <v>2</v>
      </c>
      <c r="C8" s="18">
        <f>C10+C11+C14+C18+C22+C26+C27+C28</f>
        <v>20000.540000000005</v>
      </c>
      <c r="D8" s="18">
        <f>SUM(D9+D14+D18+D24+D22)+D26+D28+D11+D13+D27</f>
        <v>13987.422709999999</v>
      </c>
      <c r="E8" s="33">
        <f>D8/C8*100</f>
        <v>69.9352252989169</v>
      </c>
    </row>
    <row r="9" spans="1:5" ht="15.75" customHeight="1">
      <c r="A9" s="3" t="s">
        <v>18</v>
      </c>
      <c r="B9" s="3" t="s">
        <v>3</v>
      </c>
      <c r="C9" s="18">
        <f>SUM(C10)</f>
        <v>1782.8</v>
      </c>
      <c r="D9" s="18">
        <f>SUM(D10)</f>
        <v>1464.86</v>
      </c>
      <c r="E9" s="33">
        <f aca="true" t="shared" si="0" ref="E9:E36">D9/C9*100</f>
        <v>82.16625532869642</v>
      </c>
    </row>
    <row r="10" spans="1:5" ht="12.75">
      <c r="A10" s="5" t="s">
        <v>19</v>
      </c>
      <c r="B10" s="5" t="s">
        <v>4</v>
      </c>
      <c r="C10" s="19">
        <v>1782.8</v>
      </c>
      <c r="D10" s="19">
        <v>1464.86</v>
      </c>
      <c r="E10" s="33">
        <f t="shared" si="0"/>
        <v>82.16625532869642</v>
      </c>
    </row>
    <row r="11" spans="1:5" ht="21">
      <c r="A11" s="23" t="s">
        <v>52</v>
      </c>
      <c r="B11" s="43" t="s">
        <v>50</v>
      </c>
      <c r="C11" s="18">
        <f>C12</f>
        <v>132.3</v>
      </c>
      <c r="D11" s="18">
        <f>D12</f>
        <v>75.718</v>
      </c>
      <c r="E11" s="33">
        <f t="shared" si="0"/>
        <v>57.23204837490552</v>
      </c>
    </row>
    <row r="12" spans="1:5" ht="38.25">
      <c r="A12" s="23" t="s">
        <v>53</v>
      </c>
      <c r="B12" s="22" t="s">
        <v>51</v>
      </c>
      <c r="C12" s="19">
        <v>132.3</v>
      </c>
      <c r="D12" s="26">
        <v>75.718</v>
      </c>
      <c r="E12" s="33">
        <f t="shared" si="0"/>
        <v>57.23204837490552</v>
      </c>
    </row>
    <row r="13" spans="1:5" ht="12.75">
      <c r="A13" s="23" t="s">
        <v>57</v>
      </c>
      <c r="B13" s="22" t="s">
        <v>59</v>
      </c>
      <c r="C13" s="19"/>
      <c r="D13" s="26">
        <v>0</v>
      </c>
      <c r="E13" s="33"/>
    </row>
    <row r="14" spans="1:5" ht="12.75">
      <c r="A14" s="3" t="s">
        <v>20</v>
      </c>
      <c r="B14" s="3" t="s">
        <v>5</v>
      </c>
      <c r="C14" s="18">
        <f>C15+C16+C17</f>
        <v>8921.7</v>
      </c>
      <c r="D14" s="18">
        <f>D15+D16+D17</f>
        <v>9090.30271</v>
      </c>
      <c r="E14" s="33">
        <f t="shared" si="0"/>
        <v>101.8898047457323</v>
      </c>
    </row>
    <row r="15" spans="1:5" ht="12.75">
      <c r="A15" s="5" t="s">
        <v>21</v>
      </c>
      <c r="B15" s="5" t="s">
        <v>6</v>
      </c>
      <c r="C15" s="19">
        <v>407.7</v>
      </c>
      <c r="D15" s="19">
        <v>530.428</v>
      </c>
      <c r="E15" s="33">
        <f t="shared" si="0"/>
        <v>130.10252636742703</v>
      </c>
    </row>
    <row r="16" spans="1:5" ht="12.75">
      <c r="A16" s="10" t="s">
        <v>22</v>
      </c>
      <c r="B16" s="5" t="s">
        <v>7</v>
      </c>
      <c r="C16" s="19">
        <v>6500</v>
      </c>
      <c r="D16" s="19">
        <v>7574.58571</v>
      </c>
      <c r="E16" s="33">
        <f t="shared" si="0"/>
        <v>116.53208784615386</v>
      </c>
    </row>
    <row r="17" spans="1:5" ht="12.75">
      <c r="A17" s="10" t="s">
        <v>40</v>
      </c>
      <c r="B17" s="10" t="s">
        <v>41</v>
      </c>
      <c r="C17" s="19">
        <v>2014</v>
      </c>
      <c r="D17" s="27">
        <v>985.289</v>
      </c>
      <c r="E17" s="33">
        <f t="shared" si="0"/>
        <v>48.92199602780536</v>
      </c>
    </row>
    <row r="18" spans="1:5" ht="41.25" customHeight="1">
      <c r="A18" s="3" t="s">
        <v>25</v>
      </c>
      <c r="B18" s="11" t="s">
        <v>39</v>
      </c>
      <c r="C18" s="35">
        <f>C19+C20+C21</f>
        <v>2850</v>
      </c>
      <c r="D18" s="35">
        <f>D19+D20+D21</f>
        <v>1715.982</v>
      </c>
      <c r="E18" s="33">
        <f t="shared" si="0"/>
        <v>60.20989473684211</v>
      </c>
    </row>
    <row r="19" spans="1:5" ht="60.75" customHeight="1">
      <c r="A19" s="8" t="s">
        <v>24</v>
      </c>
      <c r="B19" s="9" t="s">
        <v>23</v>
      </c>
      <c r="C19" s="36">
        <v>1000</v>
      </c>
      <c r="D19" s="28">
        <v>847.106</v>
      </c>
      <c r="E19" s="33">
        <f t="shared" si="0"/>
        <v>84.7106</v>
      </c>
    </row>
    <row r="20" spans="1:5" ht="68.25" customHeight="1">
      <c r="A20" s="8" t="s">
        <v>26</v>
      </c>
      <c r="B20" s="12" t="s">
        <v>27</v>
      </c>
      <c r="C20" s="37">
        <v>1150</v>
      </c>
      <c r="D20" s="28">
        <v>376.287</v>
      </c>
      <c r="E20" s="33">
        <f t="shared" si="0"/>
        <v>32.72060869565217</v>
      </c>
    </row>
    <row r="21" spans="1:5" ht="68.25" customHeight="1">
      <c r="A21" s="8" t="s">
        <v>49</v>
      </c>
      <c r="B21" s="16" t="s">
        <v>48</v>
      </c>
      <c r="C21" s="37">
        <v>700</v>
      </c>
      <c r="D21" s="29">
        <v>492.589</v>
      </c>
      <c r="E21" s="33">
        <f t="shared" si="0"/>
        <v>70.36985714285714</v>
      </c>
    </row>
    <row r="22" spans="1:5" ht="22.5">
      <c r="A22" s="3" t="s">
        <v>29</v>
      </c>
      <c r="B22" s="11" t="s">
        <v>28</v>
      </c>
      <c r="C22" s="35">
        <f>SUM(C23)</f>
        <v>1050</v>
      </c>
      <c r="D22" s="35">
        <f>SUM(D23)</f>
        <v>745.21</v>
      </c>
      <c r="E22" s="33">
        <f t="shared" si="0"/>
        <v>70.97238095238096</v>
      </c>
    </row>
    <row r="23" spans="1:5" ht="25.5">
      <c r="A23" s="5" t="s">
        <v>30</v>
      </c>
      <c r="B23" s="4" t="s">
        <v>8</v>
      </c>
      <c r="C23" s="32">
        <v>1050</v>
      </c>
      <c r="D23" s="32">
        <v>745.21</v>
      </c>
      <c r="E23" s="33">
        <f t="shared" si="0"/>
        <v>70.97238095238096</v>
      </c>
    </row>
    <row r="24" spans="1:5" ht="25.5" hidden="1">
      <c r="A24" s="3" t="s">
        <v>9</v>
      </c>
      <c r="B24" s="3" t="s">
        <v>10</v>
      </c>
      <c r="C24" s="35">
        <f>SUM(C25)</f>
        <v>0</v>
      </c>
      <c r="D24" s="35"/>
      <c r="E24" s="33" t="e">
        <f t="shared" si="0"/>
        <v>#DIV/0!</v>
      </c>
    </row>
    <row r="25" spans="1:5" ht="25.5" hidden="1">
      <c r="A25" s="5" t="s">
        <v>11</v>
      </c>
      <c r="B25" s="4" t="s">
        <v>12</v>
      </c>
      <c r="C25" s="32">
        <v>0</v>
      </c>
      <c r="D25" s="32"/>
      <c r="E25" s="33" t="e">
        <f t="shared" si="0"/>
        <v>#DIV/0!</v>
      </c>
    </row>
    <row r="26" spans="1:5" ht="22.5">
      <c r="A26" s="3" t="s">
        <v>32</v>
      </c>
      <c r="B26" s="11" t="s">
        <v>31</v>
      </c>
      <c r="C26" s="38">
        <v>5000</v>
      </c>
      <c r="D26" s="30">
        <v>660.3</v>
      </c>
      <c r="E26" s="41">
        <f t="shared" si="0"/>
        <v>13.205999999999998</v>
      </c>
    </row>
    <row r="27" spans="1:5" ht="17.25">
      <c r="A27" s="3" t="s">
        <v>60</v>
      </c>
      <c r="B27" s="40" t="s">
        <v>61</v>
      </c>
      <c r="C27" s="38">
        <v>2</v>
      </c>
      <c r="D27" s="30">
        <v>2.15</v>
      </c>
      <c r="E27" s="41">
        <f t="shared" si="0"/>
        <v>107.5</v>
      </c>
    </row>
    <row r="28" spans="1:5" ht="12.75">
      <c r="A28" s="3" t="s">
        <v>42</v>
      </c>
      <c r="B28" s="11" t="s">
        <v>43</v>
      </c>
      <c r="C28" s="38">
        <f>C29</f>
        <v>261.74</v>
      </c>
      <c r="D28" s="38">
        <f>D29</f>
        <v>232.9</v>
      </c>
      <c r="E28" s="41">
        <f t="shared" si="0"/>
        <v>88.98143195537557</v>
      </c>
    </row>
    <row r="29" spans="1:5" ht="12.75">
      <c r="A29" s="5" t="s">
        <v>45</v>
      </c>
      <c r="B29" s="14" t="s">
        <v>44</v>
      </c>
      <c r="C29" s="32">
        <v>261.74</v>
      </c>
      <c r="D29" s="31">
        <v>232.9</v>
      </c>
      <c r="E29" s="41">
        <f t="shared" si="0"/>
        <v>88.98143195537557</v>
      </c>
    </row>
    <row r="30" spans="1:5" ht="35.25" customHeight="1">
      <c r="A30" s="3" t="s">
        <v>34</v>
      </c>
      <c r="B30" s="11" t="s">
        <v>33</v>
      </c>
      <c r="C30" s="35">
        <f>C32+C33+C34+C31</f>
        <v>12521.629</v>
      </c>
      <c r="D30" s="35">
        <f>D31+D33+D34+D32</f>
        <v>16403.841</v>
      </c>
      <c r="E30" s="41">
        <f t="shared" si="0"/>
        <v>131.0040490738066</v>
      </c>
    </row>
    <row r="31" spans="1:5" ht="24" customHeight="1">
      <c r="A31" s="5" t="s">
        <v>37</v>
      </c>
      <c r="B31" s="14" t="s">
        <v>35</v>
      </c>
      <c r="C31" s="35">
        <v>10391</v>
      </c>
      <c r="D31" s="31">
        <v>9259.54</v>
      </c>
      <c r="E31" s="41">
        <f t="shared" si="0"/>
        <v>89.11115388316814</v>
      </c>
    </row>
    <row r="32" spans="1:5" ht="43.5" customHeight="1">
      <c r="A32" s="5" t="s">
        <v>62</v>
      </c>
      <c r="B32" s="14" t="s">
        <v>63</v>
      </c>
      <c r="C32" s="35">
        <v>266.88</v>
      </c>
      <c r="D32" s="31">
        <v>4984.421</v>
      </c>
      <c r="E32" s="41">
        <f t="shared" si="0"/>
        <v>1867.6637440047962</v>
      </c>
    </row>
    <row r="33" spans="1:5" ht="22.5">
      <c r="A33" s="15" t="s">
        <v>38</v>
      </c>
      <c r="B33" s="14" t="s">
        <v>36</v>
      </c>
      <c r="C33" s="38">
        <v>816.849</v>
      </c>
      <c r="D33" s="31">
        <v>682.92</v>
      </c>
      <c r="E33" s="41">
        <f t="shared" si="0"/>
        <v>83.6041912275096</v>
      </c>
    </row>
    <row r="34" spans="1:5" ht="12.75">
      <c r="A34" s="24" t="s">
        <v>46</v>
      </c>
      <c r="B34" s="13" t="s">
        <v>47</v>
      </c>
      <c r="C34" s="38">
        <v>1046.9</v>
      </c>
      <c r="D34" s="32">
        <v>1476.96</v>
      </c>
      <c r="E34" s="41">
        <f t="shared" si="0"/>
        <v>141.07937720890246</v>
      </c>
    </row>
    <row r="35" spans="1:5" ht="33.75">
      <c r="A35" s="24" t="s">
        <v>55</v>
      </c>
      <c r="B35" s="42" t="s">
        <v>56</v>
      </c>
      <c r="C35" s="38"/>
      <c r="D35" s="32">
        <v>-979.43813</v>
      </c>
      <c r="E35" s="41"/>
    </row>
    <row r="36" spans="1:5" ht="12.75">
      <c r="A36" s="5"/>
      <c r="B36" s="3" t="s">
        <v>13</v>
      </c>
      <c r="C36" s="35">
        <f>C30+C8</f>
        <v>32522.169000000005</v>
      </c>
      <c r="D36" s="35">
        <f>D30+D8+D35</f>
        <v>29411.82558</v>
      </c>
      <c r="E36" s="41">
        <f t="shared" si="0"/>
        <v>90.4362362178242</v>
      </c>
    </row>
    <row r="37" spans="1:5" ht="12.75">
      <c r="A37" s="6"/>
      <c r="B37" s="6"/>
      <c r="C37" s="39"/>
      <c r="E37" s="20"/>
    </row>
    <row r="38" spans="1:5" ht="12.75">
      <c r="A38" s="6"/>
      <c r="B38" s="6"/>
      <c r="C38" s="39"/>
      <c r="E38" s="20"/>
    </row>
    <row r="39" spans="1:5" ht="12.75">
      <c r="A39" s="6"/>
      <c r="B39" s="6"/>
      <c r="C39" s="39"/>
      <c r="E39" s="20"/>
    </row>
    <row r="40" spans="1:5" ht="12.75">
      <c r="A40" s="6"/>
      <c r="B40" s="6"/>
      <c r="C40" s="39"/>
      <c r="E40" s="20"/>
    </row>
    <row r="41" spans="1:5" ht="12.75">
      <c r="A41" s="6"/>
      <c r="B41" s="6"/>
      <c r="C41" s="39"/>
      <c r="E41" s="20"/>
    </row>
    <row r="42" spans="1:5" ht="12.75">
      <c r="A42" s="6"/>
      <c r="B42" s="6"/>
      <c r="C42" s="39"/>
      <c r="E42" s="20"/>
    </row>
    <row r="43" spans="1:5" ht="12.75">
      <c r="A43" s="6"/>
      <c r="B43" s="6"/>
      <c r="C43" s="39"/>
      <c r="E43" s="20"/>
    </row>
    <row r="44" spans="1:5" ht="12.75">
      <c r="A44" s="6"/>
      <c r="B44" s="6"/>
      <c r="C44" s="39"/>
      <c r="E44" s="20"/>
    </row>
    <row r="45" spans="1:5" ht="12.75">
      <c r="A45" s="6"/>
      <c r="B45" s="6"/>
      <c r="C45" s="39"/>
      <c r="E45" s="20"/>
    </row>
    <row r="46" spans="1:5" ht="12.75">
      <c r="A46" s="6"/>
      <c r="B46" s="6"/>
      <c r="C46" s="39"/>
      <c r="E46" s="20"/>
    </row>
    <row r="47" spans="1:5" ht="12.75">
      <c r="A47" s="6"/>
      <c r="B47" s="6"/>
      <c r="C47" s="6"/>
      <c r="D47" s="20"/>
      <c r="E47" s="20"/>
    </row>
    <row r="48" spans="1:5" ht="12.75">
      <c r="A48" s="6"/>
      <c r="B48" s="6"/>
      <c r="C48" s="6"/>
      <c r="D48" s="20"/>
      <c r="E48" s="20"/>
    </row>
  </sheetData>
  <sheetProtection/>
  <mergeCells count="5">
    <mergeCell ref="C1:E1"/>
    <mergeCell ref="A3:E3"/>
    <mergeCell ref="B4:E4"/>
    <mergeCell ref="A5:E5"/>
    <mergeCell ref="C2:E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Черепанова Наталья Николаевна</cp:lastModifiedBy>
  <cp:lastPrinted>2014-10-23T08:24:11Z</cp:lastPrinted>
  <dcterms:created xsi:type="dcterms:W3CDTF">1996-10-08T23:32:33Z</dcterms:created>
  <dcterms:modified xsi:type="dcterms:W3CDTF">2014-10-23T08:24:47Z</dcterms:modified>
  <cp:category/>
  <cp:version/>
  <cp:contentType/>
  <cp:contentStatus/>
</cp:coreProperties>
</file>