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5" windowWidth="11730" windowHeight="7245"/>
  </bookViews>
  <sheets>
    <sheet name="Приложение 5" sheetId="6" r:id="rId1"/>
  </sheets>
  <calcPr calcId="125725"/>
</workbook>
</file>

<file path=xl/calcChain.xml><?xml version="1.0" encoding="utf-8"?>
<calcChain xmlns="http://schemas.openxmlformats.org/spreadsheetml/2006/main">
  <c r="D26" i="6"/>
  <c r="C26"/>
  <c r="D15"/>
  <c r="C15"/>
  <c r="D55"/>
  <c r="C55"/>
  <c r="D52"/>
  <c r="C52"/>
  <c r="D47"/>
  <c r="C47"/>
  <c r="D41"/>
  <c r="C41"/>
  <c r="D18"/>
  <c r="C18"/>
  <c r="D56" l="1"/>
  <c r="C56"/>
</calcChain>
</file>

<file path=xl/sharedStrings.xml><?xml version="1.0" encoding="utf-8"?>
<sst xmlns="http://schemas.openxmlformats.org/spreadsheetml/2006/main" count="64" uniqueCount="64">
  <si>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</si>
  <si>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</si>
  <si>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</si>
  <si>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</si>
  <si>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</si>
  <si>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</si>
  <si>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</si>
  <si>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t>Проведенные  основные мероприятия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</si>
  <si>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</si>
  <si>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>Стабильное повышение уровня и качества жизни населения муниципального образования</t>
  </si>
  <si>
    <t>Объем запланированных средств на  20 18 г.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</si>
  <si>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</si>
  <si>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</si>
  <si>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</si>
  <si>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</si>
  <si>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</si>
  <si>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</si>
  <si>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</si>
  <si>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</si>
  <si>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</si>
  <si>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</si>
  <si>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</si>
  <si>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</si>
  <si>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</si>
  <si>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</si>
  <si>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</si>
  <si>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</si>
  <si>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</si>
  <si>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</si>
  <si>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</si>
  <si>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</si>
  <si>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</si>
  <si>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</si>
  <si>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</si>
  <si>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</si>
  <si>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</si>
  <si>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</si>
  <si>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</si>
  <si>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</si>
  <si>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</si>
  <si>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</si>
  <si>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</si>
  <si>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</si>
  <si>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</si>
  <si>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</si>
  <si>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</si>
  <si>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</si>
  <si>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</si>
  <si>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</si>
  <si>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</si>
  <si>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</si>
  <si>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</si>
  <si>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</si>
  <si>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</si>
  <si>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</si>
  <si>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</si>
  <si>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</si>
  <si>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</si>
  <si>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</si>
  <si>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Содержание дорог, находящихся в муниципальной собственности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</si>
  <si>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</si>
  <si>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                       за  9 месяцев 2018 года</t>
  </si>
  <si>
    <t>Объем  выделенных средств в рамках программы за 9 месяцев 20 18 г.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</si>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</sst>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1" fillId="0" borderId="0" xfId="0" applyNumberFormat="1" applyFont="1" applyAlignment="1"/>
    <xf numFmtId="3" fontId="6" fillId="0" borderId="0" xfId="0" applyNumberFormat="1" applyFont="1" applyAlignment="1"/>
    <xf numFmtId="0" fontId="1" fillId="0" borderId="9" xfId="0" applyFont="1" applyBorder="1"/>
    <xf numFmtId="0" fontId="1" fillId="0" borderId="9" xfId="0" applyFont="1" applyBorder="1" applyAlignment="1">
      <alignment wrapText="1"/>
    </xf>
    <xf numFmtId="3" fontId="1" fillId="0" borderId="9" xfId="0" applyNumberFormat="1" applyFont="1" applyBorder="1" applyAlignment="1"/>
    <xf numFmtId="0" fontId="2" fillId="0" borderId="10" xfId="0" applyFont="1" applyBorder="1" applyAlignment="1">
      <alignment horizontal="center" wrapText="1"/>
    </xf>
    <xf numFmtId="0" fontId="1" fillId="0" borderId="1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1" fillId="0" borderId="4" xfId="0" applyFont="1" applyBorder="1"/>
    <xf numFmtId="4" fontId="11" fillId="0" borderId="11" xfId="0" applyNumberFormat="1" applyFont="1" applyBorder="1" applyAlignment="1" applyProtection="1">
      <alignment horizontal="right" vertical="center" wrapText="1"/>
    </xf>
    <xf numFmtId="49" fontId="11" fillId="0" borderId="12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wrapText="1"/>
    </xf>
    <xf numFmtId="3" fontId="9" fillId="2" borderId="1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center" wrapText="1" indent="4"/>
    </xf>
    <xf numFmtId="0" fontId="9" fillId="2" borderId="2" xfId="0" applyFont="1" applyFill="1" applyBorder="1" applyAlignment="1">
      <alignment horizontal="left" vertical="center" wrapText="1" indent="4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10" fillId="0" borderId="19" xfId="0" applyNumberFormat="1" applyFont="1" applyBorder="1" applyAlignment="1" applyProtection="1">
      <alignment horizontal="right" vertical="center" wrapText="1"/>
    </xf>
    <xf numFmtId="4" fontId="10" fillId="0" borderId="20" xfId="0" applyNumberFormat="1" applyFont="1" applyBorder="1" applyAlignment="1" applyProtection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64" fontId="10" fillId="0" borderId="23" xfId="0" applyNumberFormat="1" applyFont="1" applyBorder="1" applyAlignment="1" applyProtection="1">
      <alignment horizontal="left" vertical="center" wrapText="1"/>
    </xf>
    <xf numFmtId="164" fontId="10" fillId="0" borderId="24" xfId="0" applyNumberFormat="1" applyFont="1" applyBorder="1" applyAlignment="1" applyProtection="1">
      <alignment horizontal="left" vertical="center" wrapText="1"/>
    </xf>
    <xf numFmtId="164" fontId="11" fillId="0" borderId="3" xfId="0" applyNumberFormat="1" applyFont="1" applyBorder="1" applyAlignment="1" applyProtection="1">
      <alignment horizontal="left" vertical="center" wrapText="1"/>
    </xf>
    <xf numFmtId="164" fontId="10" fillId="0" borderId="3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zoomScaleNormal="100" zoomScaleSheetLayoutView="80" workbookViewId="0">
      <selection activeCell="A4" sqref="A4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7" customWidth="1"/>
    <col min="4" max="4" width="14.7109375" style="5" customWidth="1"/>
    <col min="5" max="5" width="63" style="21" customWidth="1"/>
    <col min="6" max="6" width="21.28515625" style="1" customWidth="1"/>
    <col min="7" max="16384" width="40.7109375" style="1"/>
  </cols>
  <sheetData>
    <row r="1" spans="1:5" ht="20.25" customHeight="1">
      <c r="B1" s="2" t="s">
        <v>3</v>
      </c>
      <c r="C1" s="8"/>
      <c r="D1" s="6"/>
    </row>
    <row r="2" spans="1:5" ht="15.75">
      <c r="A2" s="1" t="s">
        <v>8</v>
      </c>
      <c r="B2" s="3"/>
      <c r="C2" s="8"/>
      <c r="D2" s="6"/>
    </row>
    <row r="3" spans="1:5">
      <c r="B3" s="26" t="s">
        <v>5</v>
      </c>
      <c r="C3" s="26"/>
      <c r="D3" s="26"/>
    </row>
    <row r="4" spans="1:5" ht="15.75">
      <c r="B4" s="3" t="s">
        <v>61</v>
      </c>
      <c r="C4" s="8"/>
      <c r="D4" s="6"/>
    </row>
    <row r="5" spans="1:5" ht="13.5" thickBot="1"/>
    <row r="6" spans="1:5" ht="12.75" customHeight="1">
      <c r="A6" s="33" t="s">
        <v>6</v>
      </c>
      <c r="B6" s="34"/>
      <c r="C6" s="31" t="s">
        <v>2</v>
      </c>
      <c r="D6" s="32"/>
      <c r="E6" s="27" t="s">
        <v>7</v>
      </c>
    </row>
    <row r="7" spans="1:5" ht="57.75" customHeight="1">
      <c r="A7" s="35"/>
      <c r="B7" s="36"/>
      <c r="C7" s="22" t="s">
        <v>10</v>
      </c>
      <c r="D7" s="23" t="s">
        <v>62</v>
      </c>
      <c r="E7" s="28"/>
    </row>
    <row r="8" spans="1:5" ht="12.75" customHeight="1">
      <c r="A8" s="37" t="s">
        <v>0</v>
      </c>
      <c r="B8" s="14" t="s">
        <v>1</v>
      </c>
      <c r="C8" s="29" t="s">
        <v>57</v>
      </c>
      <c r="D8" s="30" t="s">
        <v>56</v>
      </c>
      <c r="E8" s="28"/>
    </row>
    <row r="9" spans="1:5" ht="13.5" thickBot="1">
      <c r="A9" s="40"/>
      <c r="B9" s="41"/>
      <c r="C9" s="42"/>
      <c r="D9" s="43"/>
      <c r="E9" s="44"/>
    </row>
    <row r="10" spans="1:5" s="4" customFormat="1" ht="113.25" customHeight="1">
      <c r="A10" s="12" t="s">
        <v>11</v>
      </c>
      <c r="B10" s="15" t="s">
        <v>9</v>
      </c>
      <c r="C10" s="39">
        <v>100000</v>
      </c>
      <c r="D10" s="39">
        <v>45984.76</v>
      </c>
      <c r="E10" s="45" t="s">
        <v>12</v>
      </c>
    </row>
    <row r="11" spans="1:5" s="4" customFormat="1" ht="69.75" customHeight="1">
      <c r="A11" s="12" t="s">
        <v>13</v>
      </c>
      <c r="B11" s="10"/>
      <c r="C11" s="38">
        <v>1120000</v>
      </c>
      <c r="D11" s="38">
        <v>19440</v>
      </c>
      <c r="E11" s="46" t="s">
        <v>14</v>
      </c>
    </row>
    <row r="12" spans="1:5" s="4" customFormat="1" ht="69.75" customHeight="1">
      <c r="A12" s="12"/>
      <c r="B12" s="10"/>
      <c r="C12" s="38">
        <v>300162.65000000002</v>
      </c>
      <c r="D12" s="38">
        <v>276508.02</v>
      </c>
      <c r="E12" s="46" t="s">
        <v>58</v>
      </c>
    </row>
    <row r="13" spans="1:5" s="4" customFormat="1" ht="69.75" customHeight="1">
      <c r="A13" s="12"/>
      <c r="B13" s="10"/>
      <c r="C13" s="38">
        <v>2000</v>
      </c>
      <c r="D13" s="38">
        <v>0</v>
      </c>
      <c r="E13" s="46" t="s">
        <v>15</v>
      </c>
    </row>
    <row r="14" spans="1:5" s="4" customFormat="1" ht="69.75" customHeight="1">
      <c r="A14" s="12"/>
      <c r="B14" s="10"/>
      <c r="C14" s="38">
        <v>20000</v>
      </c>
      <c r="D14" s="38">
        <v>0</v>
      </c>
      <c r="E14" s="46" t="s">
        <v>16</v>
      </c>
    </row>
    <row r="15" spans="1:5" s="4" customFormat="1" ht="69.75" customHeight="1">
      <c r="A15" s="12"/>
      <c r="B15" s="10"/>
      <c r="C15" s="17">
        <f>SUM(C10:C14)</f>
        <v>1542162.65</v>
      </c>
      <c r="D15" s="17">
        <f>SUM(D10:D14)</f>
        <v>341932.78</v>
      </c>
      <c r="E15" s="47" t="s">
        <v>17</v>
      </c>
    </row>
    <row r="16" spans="1:5" s="4" customFormat="1" ht="69.75" customHeight="1">
      <c r="A16" s="12"/>
      <c r="B16" s="10"/>
      <c r="C16" s="38">
        <v>250000</v>
      </c>
      <c r="D16" s="38">
        <v>186217.52</v>
      </c>
      <c r="E16" s="46" t="s">
        <v>18</v>
      </c>
    </row>
    <row r="17" spans="1:5" s="4" customFormat="1" ht="69.75" customHeight="1">
      <c r="A17" s="12"/>
      <c r="B17" s="10"/>
      <c r="C17" s="38">
        <v>150000</v>
      </c>
      <c r="D17" s="38">
        <v>13300</v>
      </c>
      <c r="E17" s="46" t="s">
        <v>19</v>
      </c>
    </row>
    <row r="18" spans="1:5" s="4" customFormat="1" ht="69.75" customHeight="1">
      <c r="A18" s="12"/>
      <c r="B18" s="10"/>
      <c r="C18" s="17">
        <f>C17+C16</f>
        <v>400000</v>
      </c>
      <c r="D18" s="17">
        <f>D17+D16</f>
        <v>199517.52</v>
      </c>
      <c r="E18" s="47" t="s">
        <v>20</v>
      </c>
    </row>
    <row r="19" spans="1:5" s="4" customFormat="1" ht="69.75" customHeight="1">
      <c r="A19" s="12"/>
      <c r="B19" s="10"/>
      <c r="C19" s="38">
        <v>100000</v>
      </c>
      <c r="D19" s="38">
        <v>1300</v>
      </c>
      <c r="E19" s="46" t="s">
        <v>21</v>
      </c>
    </row>
    <row r="20" spans="1:5" s="4" customFormat="1" ht="69.75" customHeight="1">
      <c r="A20" s="12"/>
      <c r="B20" s="10"/>
      <c r="C20" s="38">
        <v>576216</v>
      </c>
      <c r="D20" s="38">
        <v>169622.8</v>
      </c>
      <c r="E20" s="46" t="s">
        <v>22</v>
      </c>
    </row>
    <row r="21" spans="1:5" s="4" customFormat="1" ht="69.75" customHeight="1">
      <c r="A21" s="12"/>
      <c r="B21" s="10"/>
      <c r="C21" s="38">
        <v>600000</v>
      </c>
      <c r="D21" s="38">
        <v>599999.98</v>
      </c>
      <c r="E21" s="46" t="s">
        <v>59</v>
      </c>
    </row>
    <row r="22" spans="1:5" s="4" customFormat="1" ht="69.75" customHeight="1">
      <c r="A22" s="12"/>
      <c r="B22" s="10"/>
      <c r="C22" s="38">
        <v>525000</v>
      </c>
      <c r="D22" s="38">
        <v>0</v>
      </c>
      <c r="E22" s="46" t="s">
        <v>63</v>
      </c>
    </row>
    <row r="23" spans="1:5" s="4" customFormat="1" ht="69.75" customHeight="1">
      <c r="A23" s="12"/>
      <c r="B23" s="10"/>
      <c r="C23" s="38">
        <v>1004600</v>
      </c>
      <c r="D23" s="38">
        <v>804600</v>
      </c>
      <c r="E23" s="46" t="s">
        <v>23</v>
      </c>
    </row>
    <row r="24" spans="1:5" s="4" customFormat="1" ht="69.75" customHeight="1">
      <c r="A24" s="12"/>
      <c r="B24" s="10"/>
      <c r="C24" s="38">
        <v>465500</v>
      </c>
      <c r="D24" s="38">
        <v>460019</v>
      </c>
      <c r="E24" s="46" t="s">
        <v>24</v>
      </c>
    </row>
    <row r="25" spans="1:5" s="4" customFormat="1" ht="69.75" customHeight="1">
      <c r="A25" s="12"/>
      <c r="B25" s="10"/>
      <c r="C25" s="38">
        <v>100000</v>
      </c>
      <c r="D25" s="38">
        <v>0</v>
      </c>
      <c r="E25" s="46" t="s">
        <v>25</v>
      </c>
    </row>
    <row r="26" spans="1:5" s="4" customFormat="1" ht="69.75" customHeight="1">
      <c r="A26" s="12"/>
      <c r="B26" s="10"/>
      <c r="C26" s="17">
        <f>SUM(C19:C25)</f>
        <v>3371316</v>
      </c>
      <c r="D26" s="17">
        <f>SUM(D19:D25)</f>
        <v>2035541.78</v>
      </c>
      <c r="E26" s="47" t="s">
        <v>26</v>
      </c>
    </row>
    <row r="27" spans="1:5" s="4" customFormat="1" ht="58.5" customHeight="1">
      <c r="A27" s="12"/>
      <c r="B27" s="10"/>
      <c r="C27" s="38">
        <v>5464241</v>
      </c>
      <c r="D27" s="38">
        <v>3615359.73</v>
      </c>
      <c r="E27" s="46" t="s">
        <v>27</v>
      </c>
    </row>
    <row r="28" spans="1:5" s="4" customFormat="1" ht="58.5" customHeight="1">
      <c r="A28" s="13"/>
      <c r="B28" s="9"/>
      <c r="C28" s="38">
        <v>609998.26</v>
      </c>
      <c r="D28" s="38">
        <v>90886.76</v>
      </c>
      <c r="E28" s="46" t="s">
        <v>28</v>
      </c>
    </row>
    <row r="29" spans="1:5" s="4" customFormat="1" ht="58.5" customHeight="1">
      <c r="A29" s="13"/>
      <c r="B29" s="9"/>
      <c r="C29" s="38">
        <v>1278220</v>
      </c>
      <c r="D29" s="38">
        <v>715320.12</v>
      </c>
      <c r="E29" s="46" t="s">
        <v>29</v>
      </c>
    </row>
    <row r="30" spans="1:5" s="4" customFormat="1" ht="58.5" customHeight="1">
      <c r="A30" s="13"/>
      <c r="B30" s="9"/>
      <c r="C30" s="38">
        <v>2650000</v>
      </c>
      <c r="D30" s="38">
        <v>1463715.37</v>
      </c>
      <c r="E30" s="46" t="s">
        <v>30</v>
      </c>
    </row>
    <row r="31" spans="1:5" s="4" customFormat="1" ht="59.25" customHeight="1">
      <c r="A31" s="13"/>
      <c r="B31" s="11"/>
      <c r="C31" s="38">
        <v>20000</v>
      </c>
      <c r="D31" s="38">
        <v>6050</v>
      </c>
      <c r="E31" s="46" t="s">
        <v>31</v>
      </c>
    </row>
    <row r="32" spans="1:5" s="4" customFormat="1" ht="59.25" customHeight="1">
      <c r="A32" s="13"/>
      <c r="B32" s="9"/>
      <c r="C32" s="38">
        <v>220000</v>
      </c>
      <c r="D32" s="38">
        <v>186103</v>
      </c>
      <c r="E32" s="46" t="s">
        <v>32</v>
      </c>
    </row>
    <row r="33" spans="1:5" s="4" customFormat="1" ht="59.25" customHeight="1">
      <c r="A33" s="13"/>
      <c r="B33" s="9"/>
      <c r="C33" s="38">
        <v>1430000</v>
      </c>
      <c r="D33" s="38">
        <v>487327.21</v>
      </c>
      <c r="E33" s="46" t="s">
        <v>33</v>
      </c>
    </row>
    <row r="34" spans="1:5" s="4" customFormat="1" ht="69.75" customHeight="1">
      <c r="A34" s="13"/>
      <c r="B34" s="9"/>
      <c r="C34" s="38">
        <v>50000</v>
      </c>
      <c r="D34" s="38">
        <v>4010</v>
      </c>
      <c r="E34" s="46" t="s">
        <v>34</v>
      </c>
    </row>
    <row r="35" spans="1:5" s="4" customFormat="1" ht="61.5" customHeight="1">
      <c r="A35" s="13"/>
      <c r="B35" s="9"/>
      <c r="C35" s="38">
        <v>850000</v>
      </c>
      <c r="D35" s="38">
        <v>502166.16</v>
      </c>
      <c r="E35" s="46" t="s">
        <v>35</v>
      </c>
    </row>
    <row r="36" spans="1:5" s="4" customFormat="1" ht="57" customHeight="1">
      <c r="A36" s="13"/>
      <c r="B36" s="9"/>
      <c r="C36" s="38">
        <v>20000</v>
      </c>
      <c r="D36" s="38">
        <v>20000</v>
      </c>
      <c r="E36" s="46" t="s">
        <v>36</v>
      </c>
    </row>
    <row r="37" spans="1:5" s="4" customFormat="1" ht="53.25" customHeight="1">
      <c r="A37" s="13"/>
      <c r="B37" s="9"/>
      <c r="C37" s="38">
        <v>1300000</v>
      </c>
      <c r="D37" s="38">
        <v>0</v>
      </c>
      <c r="E37" s="46" t="s">
        <v>60</v>
      </c>
    </row>
    <row r="38" spans="1:5" s="4" customFormat="1" ht="68.25" customHeight="1">
      <c r="A38" s="13"/>
      <c r="B38" s="9"/>
      <c r="C38" s="38">
        <v>5430474</v>
      </c>
      <c r="D38" s="38">
        <v>5430474</v>
      </c>
      <c r="E38" s="46" t="s">
        <v>37</v>
      </c>
    </row>
    <row r="39" spans="1:5" s="4" customFormat="1" ht="69.75" customHeight="1">
      <c r="A39" s="13"/>
      <c r="B39" s="9"/>
      <c r="C39" s="38">
        <v>35000</v>
      </c>
      <c r="D39" s="38">
        <v>35000</v>
      </c>
      <c r="E39" s="46" t="s">
        <v>38</v>
      </c>
    </row>
    <row r="40" spans="1:5" s="4" customFormat="1" ht="69.75" customHeight="1">
      <c r="A40" s="13"/>
      <c r="B40" s="9"/>
      <c r="C40" s="38">
        <v>1084000</v>
      </c>
      <c r="D40" s="38">
        <v>0</v>
      </c>
      <c r="E40" s="46" t="s">
        <v>39</v>
      </c>
    </row>
    <row r="41" spans="1:5" s="4" customFormat="1" ht="69.75" customHeight="1">
      <c r="A41" s="13"/>
      <c r="B41" s="9"/>
      <c r="C41" s="17">
        <f>SUM(C27:C40)</f>
        <v>20441933.259999998</v>
      </c>
      <c r="D41" s="17">
        <f>SUM(D27:D40)</f>
        <v>12556412.35</v>
      </c>
      <c r="E41" s="47" t="s">
        <v>40</v>
      </c>
    </row>
    <row r="42" spans="1:5" s="4" customFormat="1" ht="64.5" customHeight="1">
      <c r="A42" s="13"/>
      <c r="B42" s="9"/>
      <c r="C42" s="38">
        <v>3652597</v>
      </c>
      <c r="D42" s="38">
        <v>2964265.78</v>
      </c>
      <c r="E42" s="46" t="s">
        <v>41</v>
      </c>
    </row>
    <row r="43" spans="1:5" s="4" customFormat="1" ht="68.25" customHeight="1">
      <c r="A43" s="13"/>
      <c r="B43" s="9"/>
      <c r="C43" s="38">
        <v>1954994</v>
      </c>
      <c r="D43" s="38">
        <v>1078423.5900000001</v>
      </c>
      <c r="E43" s="46" t="s">
        <v>42</v>
      </c>
    </row>
    <row r="44" spans="1:5" s="4" customFormat="1" ht="60.75" customHeight="1">
      <c r="A44" s="13"/>
      <c r="B44" s="9"/>
      <c r="C44" s="38">
        <v>450000</v>
      </c>
      <c r="D44" s="38">
        <v>333816.96999999997</v>
      </c>
      <c r="E44" s="46" t="s">
        <v>43</v>
      </c>
    </row>
    <row r="45" spans="1:5" s="4" customFormat="1" ht="58.5" customHeight="1">
      <c r="A45" s="13"/>
      <c r="B45" s="9"/>
      <c r="C45" s="38">
        <v>145000</v>
      </c>
      <c r="D45" s="38">
        <v>145000</v>
      </c>
      <c r="E45" s="46" t="s">
        <v>45</v>
      </c>
    </row>
    <row r="46" spans="1:5" s="4" customFormat="1" ht="69.75" customHeight="1">
      <c r="A46" s="13"/>
      <c r="B46" s="9"/>
      <c r="C46" s="38">
        <v>3940200</v>
      </c>
      <c r="D46" s="38">
        <v>1752014.81</v>
      </c>
      <c r="E46" s="46" t="s">
        <v>44</v>
      </c>
    </row>
    <row r="47" spans="1:5" s="4" customFormat="1" ht="48" customHeight="1">
      <c r="A47" s="13"/>
      <c r="B47" s="9"/>
      <c r="C47" s="17">
        <f>SUM(C42:C46)</f>
        <v>10142791</v>
      </c>
      <c r="D47" s="17">
        <f>SUM(D42:D46)</f>
        <v>6273521.1500000004</v>
      </c>
      <c r="E47" s="47" t="s">
        <v>46</v>
      </c>
    </row>
    <row r="48" spans="1:5" s="4" customFormat="1" ht="72.75" customHeight="1">
      <c r="A48" s="18"/>
      <c r="B48" s="9"/>
      <c r="C48" s="38">
        <v>3925600</v>
      </c>
      <c r="D48" s="38">
        <v>2590076.64</v>
      </c>
      <c r="E48" s="46" t="s">
        <v>47</v>
      </c>
    </row>
    <row r="49" spans="1:5" s="4" customFormat="1" ht="65.25" customHeight="1">
      <c r="A49" s="18"/>
      <c r="B49" s="9"/>
      <c r="C49" s="38">
        <v>240000</v>
      </c>
      <c r="D49" s="38">
        <v>114973.5</v>
      </c>
      <c r="E49" s="46" t="s">
        <v>48</v>
      </c>
    </row>
    <row r="50" spans="1:5" s="4" customFormat="1" ht="63" customHeight="1">
      <c r="A50" s="18"/>
      <c r="B50" s="9"/>
      <c r="C50" s="38">
        <v>160654.37</v>
      </c>
      <c r="D50" s="38">
        <v>134987.03</v>
      </c>
      <c r="E50" s="46" t="s">
        <v>49</v>
      </c>
    </row>
    <row r="51" spans="1:5" s="4" customFormat="1" ht="72.75" customHeight="1">
      <c r="A51" s="18"/>
      <c r="B51" s="9"/>
      <c r="C51" s="38">
        <v>644400</v>
      </c>
      <c r="D51" s="38">
        <v>644400</v>
      </c>
      <c r="E51" s="46" t="s">
        <v>50</v>
      </c>
    </row>
    <row r="52" spans="1:5" s="4" customFormat="1" ht="45">
      <c r="A52" s="18"/>
      <c r="B52" s="9"/>
      <c r="C52" s="17">
        <f>SUM(C48:C51)</f>
        <v>4970654.37</v>
      </c>
      <c r="D52" s="17">
        <f>SUM(D48:D51)</f>
        <v>3484437.17</v>
      </c>
      <c r="E52" s="47" t="s">
        <v>51</v>
      </c>
    </row>
    <row r="53" spans="1:5" s="4" customFormat="1" ht="56.25">
      <c r="A53" s="18"/>
      <c r="B53" s="9"/>
      <c r="C53" s="16">
        <v>134000</v>
      </c>
      <c r="D53" s="16">
        <v>0</v>
      </c>
      <c r="E53" s="48" t="s">
        <v>52</v>
      </c>
    </row>
    <row r="54" spans="1:5" s="4" customFormat="1" ht="56.25">
      <c r="A54" s="18"/>
      <c r="B54" s="9"/>
      <c r="C54" s="16">
        <v>66000</v>
      </c>
      <c r="D54" s="16">
        <v>0</v>
      </c>
      <c r="E54" s="48" t="s">
        <v>53</v>
      </c>
    </row>
    <row r="55" spans="1:5" s="4" customFormat="1" ht="60.75" customHeight="1">
      <c r="A55" s="18"/>
      <c r="B55" s="9"/>
      <c r="C55" s="17">
        <f>SUM(C53:C54)</f>
        <v>200000</v>
      </c>
      <c r="D55" s="17">
        <f>SUM(D53:D54)</f>
        <v>0</v>
      </c>
      <c r="E55" s="47" t="s">
        <v>54</v>
      </c>
    </row>
    <row r="56" spans="1:5" s="4" customFormat="1" ht="45.75" thickBot="1">
      <c r="A56" s="24" t="s">
        <v>4</v>
      </c>
      <c r="B56" s="25"/>
      <c r="C56" s="19">
        <f>C55+C52+C47+C41+C26+C18+C15</f>
        <v>41068857.279999994</v>
      </c>
      <c r="D56" s="19">
        <f>D55+D52+D47+D41+D26+D18+D15</f>
        <v>24891362.750000004</v>
      </c>
      <c r="E56" s="20" t="s">
        <v>55</v>
      </c>
    </row>
  </sheetData>
  <mergeCells count="8">
    <mergeCell ref="A56:B56"/>
    <mergeCell ref="B3:D3"/>
    <mergeCell ref="E6:E9"/>
    <mergeCell ref="C8:C9"/>
    <mergeCell ref="D8:D9"/>
    <mergeCell ref="C6:D6"/>
    <mergeCell ref="A6:B7"/>
    <mergeCell ref="A8:A9"/>
  </mergeCells>
  <phoneticPr fontId="3" type="noConversion"/>
  <pageMargins left="0.70866141732283472" right="0" top="0.35433070866141736" bottom="0.19685039370078741" header="0.31496062992125984" footer="0.31496062992125984"/>
  <pageSetup paperSize="9" scale="99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dgp_072</cp:lastModifiedBy>
  <cp:lastPrinted>2018-10-29T15:09:09Z</cp:lastPrinted>
  <dcterms:created xsi:type="dcterms:W3CDTF">2007-10-25T07:17:21Z</dcterms:created>
  <dcterms:modified xsi:type="dcterms:W3CDTF">2018-10-29T15:09:12Z</dcterms:modified>
</cp:coreProperties>
</file>