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  <definedName name="_xlnm.Print_Area" localSheetId="0">'Приложение 1'!$A$1:$E$179</definedName>
  </definedNames>
  <calcPr fullCalcOnLoad="1"/>
</workbook>
</file>

<file path=xl/sharedStrings.xml><?xml version="1.0" encoding="utf-8"?>
<sst xmlns="http://schemas.openxmlformats.org/spreadsheetml/2006/main" count="475" uniqueCount="303">
  <si>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</si>
  <si>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</si>
  <si>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</si>
  <si>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</si>
  <si>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</si>
  <si>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</si>
  <si>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</si>
  <si>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</si>
  <si>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</si>
  <si>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</si>
  <si>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</si>
  <si>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</si>
  <si>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</si>
  <si>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</si>
  <si>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</si>
  <si>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</si>
  <si>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</si>
  <si>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</si>
  <si>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</si>
  <si>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</si>
  <si>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</si>
  <si>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</si>
  <si>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</si>
  <si>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</si>
  <si>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</si>
  <si>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</si>
  <si>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</si>
  <si>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</si>
  <si>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</si>
  <si>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</si>
  <si>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</si>
  <si>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</si>
  <si>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</si>
  <si>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</si>
  <si>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</si>
  <si>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</si>
  <si>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</si>
  <si>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</si>
  <si>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</si>
  <si>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</si>
  <si>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</si>
  <si>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</si>
  <si>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</si>
  <si>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</si>
  <si>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</si>
  <si>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</si>
  <si>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</si>
  <si>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</si>
  <si>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</si>
  <si>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</si>
  <si>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</si>
  <si>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</si>
  <si>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</si>
  <si>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</si>
  <si>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</si>
  <si>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</si>
  <si>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</si>
  <si>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</si>
  <si>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</si>
  <si>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</si>
  <si>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</si>
  <si>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</si>
  <si>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</si>
  <si>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</si>
  <si>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</si>
  <si>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</si>
  <si>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</si>
  <si>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</si>
  <si>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</si>
  <si>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</si>
  <si>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</si>
  <si>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</si>
  <si>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</si>
  <si>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</si>
  <si>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</si>
  <si>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</si>
  <si>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</si>
  <si>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</si>
  <si>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</si>
  <si>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</si>
  <si>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</si>
  <si>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</si>
  <si>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</si>
  <si>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</si>
  <si>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</si>
  <si>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</si>
  <si>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</si>
  <si>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</si>
  <si>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</si>
  <si>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</si>
  <si>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</si>
  <si>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</si>
  <si>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</si>
  <si>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</si>
  <si>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</si>
  <si>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</si>
  <si>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</si>
  <si>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</si>
  <si>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</si>
  <si>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</si>
  <si>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</si>
  <si>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</si>
  <si>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</si>
  <si>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</si>
  <si>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</si>
  <si>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</si>
  <si>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</si>
  <si>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</si>
  <si>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</si>
  <si>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</si>
  <si>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</si>
  <si>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</si>
  <si>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</si>
  <si>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</si>
  <si>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</si>
  <si>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</si>
  <si>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</si>
  <si>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</si>
  <si>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</si>
  <si>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</si>
  <si>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</si>
  <si>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</si>
  <si>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</si>
  <si>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</si>
  <si>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</si>
  <si>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</si>
  <si>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</si>
  <si>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</si>
  <si>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</si>
  <si>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</si>
  <si>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</si>
  <si>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</si>
  <si>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</si>
  <si>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</si>
  <si>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</si>
  <si>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</si>
  <si>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</si>
  <si>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</si>
  <si>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</si>
  <si>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</si>
  <si>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</si>
  <si>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</si>
  <si>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</si>
  <si>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</si>
  <si>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</si>
  <si>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</si>
  <si>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</si>
  <si>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</si>
  <si>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</si>
  <si>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</si>
  <si>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</si>
  <si>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</si>
  <si>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</si>
  <si>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</si>
  <si>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</si>
  <si>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</si>
  <si>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</si>
  <si>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</si>
  <si>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</si>
  <si>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</si>
  <si>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</si>
  <si>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</si>
  <si>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</si>
  <si>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</si>
  <si>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</si>
  <si>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</si>
  <si>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</si>
  <si>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</si>
  <si>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</si>
  <si>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</si>
  <si>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</si>
  <si>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</si>
  <si>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</si>
  <si>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</si>
  <si>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</si>
  <si>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</si>
  <si>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</si>
  <si>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</si>
  <si>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</si>
  <si>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</si>
  <si>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</si>
  <si>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</si>
  <si>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</si>
  <si>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</si>
  <si>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</si>
  <si>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</si>
  <si>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</si>
  <si>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</si>
  <si>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</si>
  <si>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</si>
  <si>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</si>
  <si>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</si>
  <si>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</si>
  <si>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</si>
  <si>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</si>
  <si>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</si>
  <si>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</si>
  <si>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</si>
  <si>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</si>
  <si>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</si>
  <si>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</si>
  <si>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</si>
  <si>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</si>
  <si>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</si>
  <si>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</si>
  <si>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</si>
  <si>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</si>
  <si>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</si>
  <si>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</si>
  <si>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</si>
  <si>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</si>
  <si>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</si>
  <si>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</si>
  <si>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</si>
  <si>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</si>
  <si>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</si>
  <si>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</si>
  <si>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</si>
  <si>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</si>
  <si>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</si>
  <si>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</si>
  <si>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</si>
  <si>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</si>
  <si>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</si>
  <si>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</si>
  <si>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</si>
  <si>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</si>
  <si>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</si>
  <si>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</si>
  <si>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</si>
  <si>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</si>
  <si>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</si>
  <si>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</si>
  <si>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</si>
  <si>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</si>
  <si>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</si>
  <si>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</si>
  <si>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</si>
  <si>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</si>
  <si>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</si>
  <si>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</si>
  <si>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</si>
  <si>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</si>
  <si>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</si>
  <si>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</si>
  <si>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</si>
  <si>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</si>
  <si>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</si>
  <si>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</si>
  <si>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</si>
  <si>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</si>
  <si>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</si>
  <si>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</si>
  <si>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</si>
  <si>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</si>
  <si>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</si>
  <si>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</si>
  <si>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</si>
  <si>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</si>
  <si>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</si>
  <si>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</si>
  <si>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</si>
  <si>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</si>
  <si>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</si>
  <si>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</si>
  <si>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</si>
  <si>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</si>
  <si>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</si>
  <si>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</si>
  <si>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</si>
  <si>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</si>
  <si>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</si>
  <si>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46/90</t>
  </si>
  <si>
    <t>32/38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</si>
  <si>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</si>
  <si>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</si>
  <si>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</si>
  <si>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</si>
  <si>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</si>
  <si>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>ДЦП "Организация временных оплачиваемых рабочих мест для несовершеннолетних граждан в возрасте от 14 до 18 лет на 2011-2013гг"</t>
  </si>
  <si>
    <t>Муниципальная целевая программа "Энергосбережение и повышение энергетической эффективности на территории муниципального образования Дружногорское городское поселение Гатчинского муниципального района Ленинградской области на 2010-2014 г.г."</t>
  </si>
  <si>
    <t>Муниципальная целевая программа
«Развитие муниципальной службы в  Дружногорском городском поселении на 2011-2013годы"</t>
  </si>
  <si>
    <t xml:space="preserve">     Привлечение несовершеннолетних граждан к общественным мероприятиям.
     Стимулирование у молодежи активной жизненной позиции. Пропаганда здорового образа жизни.
</t>
  </si>
  <si>
    <t>Основными целями Программы являются повышение энергетической эффективности при производстве, передаче и потреблении энергетических ресурсов на территории Дружногорского городского поселения за счет снижения к 2014 году удельных показателей энергоемкости и энергопотребления предприятий и организаций на 15 процентов, создание условий для перевода экономики и бюджетной сферы муниципального образования на энергосберегающий путь развития.</t>
  </si>
  <si>
    <t>Создание условий для развития и совершенствования муниципальной службы в поселении, повышение эффективности деятельности муниципальных служащих</t>
  </si>
  <si>
    <t xml:space="preserve"> Ленинградской области за 1 квартал  2012 г.</t>
  </si>
  <si>
    <t>1 кв. 2012 г. отчет</t>
  </si>
  <si>
    <t>январь - март   2012 года</t>
  </si>
  <si>
    <t>за 1 квартал  2012 года</t>
  </si>
  <si>
    <t>Объем запланированных средств на  20 12 г.</t>
  </si>
  <si>
    <t>Объем  выделенных средств в рамках программы за 1 квартал 20 12 г.</t>
  </si>
  <si>
    <t xml:space="preserve">установка счетчиков воды </t>
  </si>
  <si>
    <t>Ремонт помещения сельского ДК</t>
  </si>
  <si>
    <t>«Социальное развитие села на 2011-2012 год» в МО Дружногорское городское поселение Гатчинского муниципального района Ленинградской области»</t>
  </si>
  <si>
    <t xml:space="preserve">устойчивое развитие сельских территорий;  повышение уровня и качества жизни населения; создание условий для улучшения социально-демографической ситуации в сельской местности;  расширение рынка труда в сельской местности и обеспечение его привлекательности; повышение престижности проживания в сельской местностиПроведение культурно-досуговых мероприятий (концерты, фестивали, конкурсы)
Развитие базы для проведения культурных мероприятий
</t>
  </si>
  <si>
    <t>1кв 2011</t>
  </si>
  <si>
    <t>2011 1п</t>
  </si>
  <si>
    <t>+6,92</t>
  </si>
  <si>
    <t>+13,43</t>
  </si>
  <si>
    <t>+17,64</t>
  </si>
  <si>
    <t>+270,18</t>
  </si>
  <si>
    <t>+10,82</t>
  </si>
  <si>
    <t>-3,5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</si>
</sst>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7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11" xfId="54" applyFont="1" applyFill="1" applyBorder="1" applyAlignment="1" applyProtection="1">
      <alignment wrapText="1"/>
      <protection/>
    </xf>
    <xf numFmtId="0" fontId="9" fillId="0" borderId="10" xfId="53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1" fillId="0" borderId="14" xfId="0" applyNumberFormat="1" applyFont="1" applyBorder="1" applyAlignment="1">
      <alignment horizontal="center" vertical="center"/>
    </xf>
    <xf numFmtId="16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4" fillId="0" borderId="16" xfId="52" applyFont="1" applyFill="1" applyBorder="1" applyAlignment="1" applyProtection="1">
      <alignment horizontal="lef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horizontal="left" vertical="center" wrapText="1" indent="1"/>
    </xf>
    <xf numFmtId="1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left" vertical="center" wrapText="1" inden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23" xfId="0" applyFont="1" applyBorder="1" applyAlignment="1">
      <alignment horizontal="right" vertical="top" wrapText="1"/>
    </xf>
    <xf numFmtId="0" fontId="9" fillId="0" borderId="24" xfId="0" applyFont="1" applyBorder="1" applyAlignment="1">
      <alignment horizontal="right" vertical="top" wrapText="1"/>
    </xf>
    <xf numFmtId="0" fontId="9" fillId="0" borderId="25" xfId="0" applyFont="1" applyBorder="1" applyAlignment="1">
      <alignment horizontal="right" vertical="top" wrapText="1"/>
    </xf>
    <xf numFmtId="0" fontId="9" fillId="0" borderId="26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top" wrapText="1"/>
    </xf>
    <xf numFmtId="0" fontId="28" fillId="0" borderId="18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35" fillId="24" borderId="11" xfId="0" applyFont="1" applyFill="1" applyBorder="1" applyAlignment="1">
      <alignment vertical="center" wrapText="1"/>
    </xf>
    <xf numFmtId="0" fontId="36" fillId="24" borderId="10" xfId="0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0" fontId="30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8" fillId="0" borderId="32" xfId="0" applyFont="1" applyBorder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8" xfId="0" applyNumberFormat="1" applyFont="1" applyBorder="1" applyAlignment="1">
      <alignment horizontal="left" vertical="center" wrapText="1"/>
    </xf>
    <xf numFmtId="4" fontId="1" fillId="0" borderId="34" xfId="0" applyNumberFormat="1" applyFont="1" applyFill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8" fillId="0" borderId="34" xfId="0" applyNumberFormat="1" applyFont="1" applyBorder="1" applyAlignment="1">
      <alignment/>
    </xf>
    <xf numFmtId="0" fontId="28" fillId="0" borderId="18" xfId="0" applyFont="1" applyBorder="1" applyAlignment="1">
      <alignment/>
    </xf>
    <xf numFmtId="4" fontId="28" fillId="0" borderId="36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30" fillId="0" borderId="0" xfId="0" applyFont="1" applyAlignment="1">
      <alignment horizontal="right"/>
    </xf>
    <xf numFmtId="0" fontId="37" fillId="24" borderId="34" xfId="0" applyFont="1" applyFill="1" applyBorder="1" applyAlignment="1">
      <alignment horizontal="center" wrapText="1"/>
    </xf>
    <xf numFmtId="0" fontId="1" fillId="24" borderId="4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28" xfId="0" applyFont="1" applyFill="1" applyBorder="1" applyAlignment="1">
      <alignment horizontal="center" wrapText="1"/>
    </xf>
    <xf numFmtId="0" fontId="1" fillId="0" borderId="39" xfId="0" applyFont="1" applyBorder="1" applyAlignment="1">
      <alignment/>
    </xf>
    <xf numFmtId="0" fontId="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" fillId="0" borderId="33" xfId="0" applyFont="1" applyBorder="1" applyAlignment="1">
      <alignment horizontal="left" wrapText="1"/>
    </xf>
    <xf numFmtId="3" fontId="1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3" fontId="37" fillId="24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3" fontId="1" fillId="24" borderId="20" xfId="0" applyNumberFormat="1" applyFont="1" applyFill="1" applyBorder="1" applyAlignment="1">
      <alignment horizontal="center" wrapText="1"/>
    </xf>
    <xf numFmtId="4" fontId="28" fillId="0" borderId="1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32" xfId="0" applyFont="1" applyBorder="1" applyAlignment="1">
      <alignment horizontal="center" wrapText="1"/>
    </xf>
    <xf numFmtId="0" fontId="11" fillId="0" borderId="28" xfId="0" applyFont="1" applyBorder="1" applyAlignment="1">
      <alignment horizontal="left" wrapText="1"/>
    </xf>
    <xf numFmtId="0" fontId="11" fillId="0" borderId="43" xfId="0" applyFont="1" applyBorder="1" applyAlignment="1">
      <alignment horizontal="left" wrapText="1"/>
    </xf>
    <xf numFmtId="0" fontId="11" fillId="0" borderId="37" xfId="0" applyFont="1" applyBorder="1" applyAlignment="1">
      <alignment horizontal="left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8" fillId="0" borderId="19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2" fillId="0" borderId="32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11" fillId="0" borderId="28" xfId="0" applyFont="1" applyBorder="1" applyAlignment="1">
      <alignment horizontal="left" wrapText="1"/>
    </xf>
    <xf numFmtId="0" fontId="11" fillId="0" borderId="43" xfId="0" applyFont="1" applyBorder="1" applyAlignment="1">
      <alignment horizontal="left" wrapText="1"/>
    </xf>
    <xf numFmtId="0" fontId="11" fillId="0" borderId="37" xfId="0" applyFont="1" applyBorder="1" applyAlignment="1">
      <alignment horizontal="left" wrapText="1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28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45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justify"/>
    </xf>
    <xf numFmtId="0" fontId="11" fillId="0" borderId="43" xfId="0" applyFont="1" applyBorder="1" applyAlignment="1">
      <alignment horizontal="left" vertical="justify"/>
    </xf>
    <xf numFmtId="0" fontId="11" fillId="0" borderId="37" xfId="0" applyFont="1" applyBorder="1" applyAlignment="1">
      <alignment horizontal="left" vertical="justify"/>
    </xf>
    <xf numFmtId="0" fontId="24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/>
    </xf>
    <xf numFmtId="0" fontId="28" fillId="0" borderId="0" xfId="0" applyFont="1" applyAlignment="1">
      <alignment horizontal="center"/>
    </xf>
    <xf numFmtId="4" fontId="26" fillId="0" borderId="53" xfId="0" applyNumberFormat="1" applyFont="1" applyBorder="1" applyAlignment="1">
      <alignment horizontal="center" vertical="center" wrapText="1"/>
    </xf>
    <xf numFmtId="4" fontId="26" fillId="0" borderId="5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5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19" fillId="0" borderId="29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8" fillId="0" borderId="47" xfId="0" applyFont="1" applyBorder="1" applyAlignment="1">
      <alignment horizontal="center" wrapText="1"/>
    </xf>
    <xf numFmtId="0" fontId="28" fillId="0" borderId="58" xfId="0" applyFont="1" applyBorder="1" applyAlignment="1">
      <alignment horizontal="center" wrapText="1"/>
    </xf>
    <xf numFmtId="0" fontId="28" fillId="0" borderId="48" xfId="0" applyFont="1" applyBorder="1" applyAlignment="1">
      <alignment horizontal="center" wrapText="1"/>
    </xf>
    <xf numFmtId="0" fontId="37" fillId="24" borderId="29" xfId="0" applyFont="1" applyFill="1" applyBorder="1" applyAlignment="1">
      <alignment horizontal="left" vertical="center" wrapText="1" indent="4"/>
    </xf>
    <xf numFmtId="0" fontId="37" fillId="24" borderId="20" xfId="0" applyFont="1" applyFill="1" applyBorder="1" applyAlignment="1">
      <alignment horizontal="left" vertical="center" wrapText="1" indent="4"/>
    </xf>
    <xf numFmtId="3" fontId="37" fillId="24" borderId="10" xfId="0" applyNumberFormat="1" applyFont="1" applyFill="1" applyBorder="1" applyAlignment="1">
      <alignment horizontal="center" wrapText="1"/>
    </xf>
    <xf numFmtId="3" fontId="37" fillId="24" borderId="16" xfId="0" applyNumberFormat="1" applyFont="1" applyFill="1" applyBorder="1" applyAlignment="1">
      <alignment horizontal="center" wrapText="1"/>
    </xf>
    <xf numFmtId="0" fontId="37" fillId="24" borderId="34" xfId="0" applyFont="1" applyFill="1" applyBorder="1" applyAlignment="1">
      <alignment horizontal="center" wrapText="1"/>
    </xf>
    <xf numFmtId="0" fontId="37" fillId="24" borderId="35" xfId="0" applyFont="1" applyFill="1" applyBorder="1" applyAlignment="1">
      <alignment horizontal="center" wrapText="1"/>
    </xf>
    <xf numFmtId="0" fontId="28" fillId="0" borderId="18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37" fillId="24" borderId="59" xfId="0" applyFont="1" applyFill="1" applyBorder="1" applyAlignment="1">
      <alignment horizontal="center" vertical="center" wrapText="1"/>
    </xf>
    <xf numFmtId="0" fontId="37" fillId="24" borderId="60" xfId="0" applyFont="1" applyFill="1" applyBorder="1" applyAlignment="1">
      <alignment horizontal="center" vertical="center" wrapText="1"/>
    </xf>
    <xf numFmtId="0" fontId="37" fillId="24" borderId="61" xfId="0" applyFont="1" applyFill="1" applyBorder="1" applyAlignment="1">
      <alignment horizontal="center" vertical="center" wrapText="1"/>
    </xf>
    <xf numFmtId="0" fontId="37" fillId="24" borderId="55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7" fillId="24" borderId="15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">
      <selection activeCell="A15" sqref="A15"/>
    </sheetView>
  </sheetViews>
  <sheetFormatPr defaultColWidth="8.875" defaultRowHeight="12.75"/>
  <cols>
    <col min="1" max="1" width="5.00390625" style="13" customWidth="1"/>
    <col min="2" max="2" width="48.75390625" style="1" customWidth="1"/>
    <col min="3" max="3" width="14.375" style="13" customWidth="1"/>
    <col min="4" max="4" width="11.25390625" style="1" customWidth="1"/>
    <col min="5" max="5" width="11.625" style="135" customWidth="1"/>
    <col min="6" max="6" width="165.75390625" style="164" customWidth="1"/>
    <col min="7" max="16384" width="8.875" style="1" customWidth="1"/>
  </cols>
  <sheetData>
    <row r="1" spans="1:5" ht="13.5" customHeight="1">
      <c r="A1" s="215" t="s">
        <v>82</v>
      </c>
      <c r="B1" s="215"/>
      <c r="C1" s="215"/>
      <c r="D1" s="215"/>
      <c r="E1" s="215"/>
    </row>
    <row r="2" spans="1:5" ht="17.25" customHeight="1">
      <c r="A2" s="216" t="s">
        <v>49</v>
      </c>
      <c r="B2" s="216"/>
      <c r="C2" s="216"/>
      <c r="D2" s="216"/>
      <c r="E2" s="216"/>
    </row>
    <row r="3" spans="1:5" ht="17.25" customHeight="1">
      <c r="A3" s="220" t="s">
        <v>271</v>
      </c>
      <c r="B3" s="220"/>
      <c r="C3" s="220"/>
      <c r="D3" s="220"/>
      <c r="E3" s="220"/>
    </row>
    <row r="4" spans="1:5" ht="13.5" customHeight="1">
      <c r="A4" s="201" t="s">
        <v>234</v>
      </c>
      <c r="B4" s="201"/>
      <c r="C4" s="201"/>
      <c r="D4" s="201"/>
      <c r="E4" s="201"/>
    </row>
    <row r="5" spans="1:5" ht="17.25" customHeight="1">
      <c r="A5" s="217" t="s">
        <v>285</v>
      </c>
      <c r="B5" s="217"/>
      <c r="C5" s="217"/>
      <c r="D5" s="217"/>
      <c r="E5" s="217"/>
    </row>
    <row r="6" ht="13.5" customHeight="1" thickBot="1">
      <c r="E6" s="124"/>
    </row>
    <row r="7" spans="1:5" ht="24" customHeight="1">
      <c r="A7" s="206" t="s">
        <v>0</v>
      </c>
      <c r="B7" s="218" t="s">
        <v>1</v>
      </c>
      <c r="C7" s="208" t="s">
        <v>83</v>
      </c>
      <c r="D7" s="213" t="s">
        <v>286</v>
      </c>
      <c r="E7" s="221" t="s">
        <v>195</v>
      </c>
    </row>
    <row r="8" spans="1:6" ht="30" customHeight="1" thickBot="1">
      <c r="A8" s="207"/>
      <c r="B8" s="219"/>
      <c r="C8" s="209"/>
      <c r="D8" s="214"/>
      <c r="E8" s="222"/>
      <c r="F8" s="164" t="s">
        <v>295</v>
      </c>
    </row>
    <row r="9" spans="1:5" ht="15" customHeight="1" thickBot="1">
      <c r="A9" s="173" t="s">
        <v>84</v>
      </c>
      <c r="B9" s="168"/>
      <c r="C9" s="168"/>
      <c r="D9" s="203"/>
      <c r="E9" s="204"/>
    </row>
    <row r="10" spans="1:6" ht="25.5">
      <c r="A10" s="22" t="s">
        <v>2</v>
      </c>
      <c r="B10" s="43" t="s">
        <v>169</v>
      </c>
      <c r="C10" s="20" t="s">
        <v>3</v>
      </c>
      <c r="D10" s="12">
        <v>6094</v>
      </c>
      <c r="E10" s="125">
        <v>101.67</v>
      </c>
      <c r="F10" s="164">
        <v>5994</v>
      </c>
    </row>
    <row r="11" spans="1:6" ht="12.75">
      <c r="A11" s="23" t="s">
        <v>4</v>
      </c>
      <c r="B11" s="5" t="s">
        <v>196</v>
      </c>
      <c r="C11" s="6" t="s">
        <v>3</v>
      </c>
      <c r="D11" s="4">
        <v>10</v>
      </c>
      <c r="E11" s="126">
        <v>111</v>
      </c>
      <c r="F11" s="164">
        <v>9</v>
      </c>
    </row>
    <row r="12" spans="1:6" ht="12.75">
      <c r="A12" s="23" t="s">
        <v>5</v>
      </c>
      <c r="B12" s="5" t="s">
        <v>85</v>
      </c>
      <c r="C12" s="6" t="s">
        <v>3</v>
      </c>
      <c r="D12" s="4">
        <v>30</v>
      </c>
      <c r="E12" s="126">
        <v>107</v>
      </c>
      <c r="F12" s="164">
        <v>28</v>
      </c>
    </row>
    <row r="13" spans="1:5" ht="12.75">
      <c r="A13" s="23" t="s">
        <v>57</v>
      </c>
      <c r="B13" s="5" t="s">
        <v>167</v>
      </c>
      <c r="C13" s="6" t="s">
        <v>3</v>
      </c>
      <c r="D13" s="4"/>
      <c r="E13" s="126"/>
    </row>
    <row r="14" spans="1:6" ht="12.75">
      <c r="A14" s="24" t="s">
        <v>76</v>
      </c>
      <c r="B14" s="5" t="s">
        <v>91</v>
      </c>
      <c r="C14" s="96" t="s">
        <v>227</v>
      </c>
      <c r="D14" s="4">
        <v>1.67</v>
      </c>
      <c r="E14" s="126">
        <v>111</v>
      </c>
      <c r="F14" s="164">
        <v>1.5</v>
      </c>
    </row>
    <row r="15" spans="1:6" ht="12.75">
      <c r="A15" s="23" t="s">
        <v>75</v>
      </c>
      <c r="B15" s="5" t="s">
        <v>92</v>
      </c>
      <c r="C15" s="96" t="s">
        <v>227</v>
      </c>
      <c r="D15" s="4">
        <v>5</v>
      </c>
      <c r="E15" s="126">
        <v>106</v>
      </c>
      <c r="F15" s="164">
        <v>4.7</v>
      </c>
    </row>
    <row r="16" spans="1:6" ht="12.75">
      <c r="A16" s="24" t="s">
        <v>77</v>
      </c>
      <c r="B16" s="5" t="s">
        <v>93</v>
      </c>
      <c r="C16" s="96" t="s">
        <v>227</v>
      </c>
      <c r="D16" s="4">
        <v>-3.3</v>
      </c>
      <c r="E16" s="126">
        <v>104</v>
      </c>
      <c r="F16" s="164">
        <v>-3.2</v>
      </c>
    </row>
    <row r="17" spans="1:5" ht="13.5" customHeight="1" thickBot="1">
      <c r="A17" s="25" t="s">
        <v>166</v>
      </c>
      <c r="B17" s="40" t="s">
        <v>78</v>
      </c>
      <c r="C17" s="96" t="s">
        <v>227</v>
      </c>
      <c r="D17" s="28"/>
      <c r="E17" s="127"/>
    </row>
    <row r="18" spans="1:5" ht="15" customHeight="1" thickBot="1">
      <c r="A18" s="173" t="s">
        <v>228</v>
      </c>
      <c r="B18" s="168"/>
      <c r="C18" s="168"/>
      <c r="D18" s="168"/>
      <c r="E18" s="169"/>
    </row>
    <row r="19" spans="1:6" ht="25.5" customHeight="1">
      <c r="A19" s="179" t="s">
        <v>50</v>
      </c>
      <c r="B19" s="30" t="s">
        <v>205</v>
      </c>
      <c r="C19" s="31" t="s">
        <v>3</v>
      </c>
      <c r="D19" s="32">
        <v>574</v>
      </c>
      <c r="E19" s="128">
        <v>105</v>
      </c>
      <c r="F19" s="164">
        <v>544</v>
      </c>
    </row>
    <row r="20" spans="1:5" ht="11.25" customHeight="1">
      <c r="A20" s="196"/>
      <c r="B20" s="193" t="s">
        <v>235</v>
      </c>
      <c r="C20" s="194"/>
      <c r="D20" s="194"/>
      <c r="E20" s="195"/>
    </row>
    <row r="21" spans="1:5" ht="12.75">
      <c r="A21" s="196"/>
      <c r="B21" s="9" t="s">
        <v>25</v>
      </c>
      <c r="C21" s="6" t="s">
        <v>3</v>
      </c>
      <c r="D21" s="4">
        <v>102</v>
      </c>
      <c r="E21" s="126">
        <v>95.3</v>
      </c>
    </row>
    <row r="22" spans="1:5" ht="12.75">
      <c r="A22" s="196"/>
      <c r="B22" s="9" t="s">
        <v>26</v>
      </c>
      <c r="C22" s="6" t="s">
        <v>3</v>
      </c>
      <c r="D22" s="4"/>
      <c r="E22" s="126"/>
    </row>
    <row r="23" spans="1:5" ht="12.75">
      <c r="A23" s="196"/>
      <c r="B23" s="9" t="s">
        <v>20</v>
      </c>
      <c r="C23" s="6" t="s">
        <v>3</v>
      </c>
      <c r="D23" s="4">
        <v>119</v>
      </c>
      <c r="E23" s="126">
        <v>113</v>
      </c>
    </row>
    <row r="24" spans="1:5" ht="12.75" customHeight="1">
      <c r="A24" s="196"/>
      <c r="B24" s="9" t="s">
        <v>27</v>
      </c>
      <c r="C24" s="6" t="s">
        <v>3</v>
      </c>
      <c r="D24" s="4"/>
      <c r="E24" s="126"/>
    </row>
    <row r="25" spans="1:5" ht="12.75">
      <c r="A25" s="196"/>
      <c r="B25" s="9" t="s">
        <v>19</v>
      </c>
      <c r="C25" s="6" t="s">
        <v>3</v>
      </c>
      <c r="D25" s="4"/>
      <c r="E25" s="126"/>
    </row>
    <row r="26" spans="1:5" ht="37.5" customHeight="1">
      <c r="A26" s="196"/>
      <c r="B26" s="9" t="s">
        <v>28</v>
      </c>
      <c r="C26" s="6" t="s">
        <v>3</v>
      </c>
      <c r="D26" s="4">
        <v>15</v>
      </c>
      <c r="E26" s="126"/>
    </row>
    <row r="27" spans="1:5" ht="12.75">
      <c r="A27" s="196"/>
      <c r="B27" s="9" t="s">
        <v>29</v>
      </c>
      <c r="C27" s="6" t="s">
        <v>3</v>
      </c>
      <c r="D27" s="4">
        <v>133</v>
      </c>
      <c r="E27" s="126">
        <v>97</v>
      </c>
    </row>
    <row r="28" spans="1:5" ht="12.75">
      <c r="A28" s="196"/>
      <c r="B28" s="9" t="s">
        <v>24</v>
      </c>
      <c r="C28" s="6" t="s">
        <v>3</v>
      </c>
      <c r="D28" s="4">
        <v>81</v>
      </c>
      <c r="E28" s="126">
        <v>97.6</v>
      </c>
    </row>
    <row r="29" spans="1:5" ht="12.75">
      <c r="A29" s="196"/>
      <c r="B29" s="9" t="s">
        <v>30</v>
      </c>
      <c r="C29" s="6" t="s">
        <v>3</v>
      </c>
      <c r="D29" s="4"/>
      <c r="E29" s="126"/>
    </row>
    <row r="30" spans="1:5" ht="25.5">
      <c r="A30" s="196"/>
      <c r="B30" s="9" t="s">
        <v>31</v>
      </c>
      <c r="C30" s="6" t="s">
        <v>3</v>
      </c>
      <c r="D30" s="4">
        <v>10</v>
      </c>
      <c r="E30" s="126"/>
    </row>
    <row r="31" spans="1:5" ht="25.5">
      <c r="A31" s="197"/>
      <c r="B31" s="9" t="s">
        <v>32</v>
      </c>
      <c r="C31" s="6" t="s">
        <v>3</v>
      </c>
      <c r="D31" s="4">
        <v>25</v>
      </c>
      <c r="E31" s="126">
        <v>100</v>
      </c>
    </row>
    <row r="32" spans="1:6" ht="24" customHeight="1">
      <c r="A32" s="23" t="s">
        <v>58</v>
      </c>
      <c r="B32" s="40" t="s">
        <v>206</v>
      </c>
      <c r="C32" s="6" t="s">
        <v>48</v>
      </c>
      <c r="D32" s="4">
        <v>0.29</v>
      </c>
      <c r="E32" s="126">
        <v>56</v>
      </c>
      <c r="F32" s="164">
        <v>0.52</v>
      </c>
    </row>
    <row r="33" spans="1:5" ht="25.5">
      <c r="A33" s="181" t="s">
        <v>56</v>
      </c>
      <c r="B33" s="5" t="s">
        <v>207</v>
      </c>
      <c r="C33" s="6" t="s">
        <v>47</v>
      </c>
      <c r="D33" s="4"/>
      <c r="E33" s="126"/>
    </row>
    <row r="34" spans="1:5" ht="12.75">
      <c r="A34" s="196"/>
      <c r="B34" s="193" t="s">
        <v>217</v>
      </c>
      <c r="C34" s="194"/>
      <c r="D34" s="194"/>
      <c r="E34" s="195"/>
    </row>
    <row r="35" spans="1:5" ht="12.75">
      <c r="A35" s="196"/>
      <c r="B35" s="5" t="s">
        <v>51</v>
      </c>
      <c r="C35" s="6" t="s">
        <v>47</v>
      </c>
      <c r="D35" s="4"/>
      <c r="E35" s="126"/>
    </row>
    <row r="36" spans="1:5" ht="25.5">
      <c r="A36" s="196"/>
      <c r="B36" s="5" t="s">
        <v>269</v>
      </c>
      <c r="C36" s="6"/>
      <c r="D36" s="4"/>
      <c r="E36" s="126"/>
    </row>
    <row r="37" spans="1:5" ht="12.75">
      <c r="A37" s="196"/>
      <c r="B37" s="5"/>
      <c r="C37" s="6"/>
      <c r="D37" s="4"/>
      <c r="E37" s="126"/>
    </row>
    <row r="38" spans="1:5" ht="12.75">
      <c r="A38" s="196"/>
      <c r="B38" s="5"/>
      <c r="C38" s="6"/>
      <c r="D38" s="4"/>
      <c r="E38" s="126"/>
    </row>
    <row r="39" spans="1:5" ht="12.75">
      <c r="A39" s="196"/>
      <c r="B39" s="5" t="s">
        <v>197</v>
      </c>
      <c r="C39" s="6" t="s">
        <v>47</v>
      </c>
      <c r="D39" s="4"/>
      <c r="E39" s="126"/>
    </row>
    <row r="40" spans="1:5" ht="25.5">
      <c r="A40" s="196"/>
      <c r="B40" s="5" t="s">
        <v>269</v>
      </c>
      <c r="C40" s="98"/>
      <c r="D40" s="4"/>
      <c r="E40" s="129"/>
    </row>
    <row r="41" spans="1:5" ht="12.75">
      <c r="A41" s="196"/>
      <c r="B41" s="5"/>
      <c r="C41" s="98"/>
      <c r="D41" s="4"/>
      <c r="E41" s="129"/>
    </row>
    <row r="42" spans="1:5" ht="12.75">
      <c r="A42" s="196"/>
      <c r="B42" s="5"/>
      <c r="C42" s="98"/>
      <c r="D42" s="4"/>
      <c r="E42" s="129"/>
    </row>
    <row r="43" spans="1:5" ht="12.75">
      <c r="A43" s="196"/>
      <c r="B43" s="210" t="s">
        <v>89</v>
      </c>
      <c r="C43" s="211"/>
      <c r="D43" s="211"/>
      <c r="E43" s="212"/>
    </row>
    <row r="44" spans="1:5" ht="12.75">
      <c r="A44" s="196"/>
      <c r="B44" s="2" t="s">
        <v>25</v>
      </c>
      <c r="C44" s="6" t="s">
        <v>47</v>
      </c>
      <c r="D44" s="4"/>
      <c r="E44" s="126"/>
    </row>
    <row r="45" spans="1:5" ht="12.75">
      <c r="A45" s="196"/>
      <c r="B45" s="2" t="s">
        <v>26</v>
      </c>
      <c r="C45" s="6" t="s">
        <v>47</v>
      </c>
      <c r="D45" s="4"/>
      <c r="E45" s="126"/>
    </row>
    <row r="46" spans="1:5" ht="12.75">
      <c r="A46" s="196"/>
      <c r="B46" s="2" t="s">
        <v>20</v>
      </c>
      <c r="C46" s="6" t="s">
        <v>47</v>
      </c>
      <c r="D46" s="4"/>
      <c r="E46" s="126"/>
    </row>
    <row r="47" spans="1:5" ht="12.75" customHeight="1">
      <c r="A47" s="196"/>
      <c r="B47" s="2" t="s">
        <v>27</v>
      </c>
      <c r="C47" s="6" t="s">
        <v>47</v>
      </c>
      <c r="D47" s="4"/>
      <c r="E47" s="126"/>
    </row>
    <row r="48" spans="1:5" ht="12.75">
      <c r="A48" s="196"/>
      <c r="B48" s="2" t="s">
        <v>19</v>
      </c>
      <c r="C48" s="6" t="s">
        <v>47</v>
      </c>
      <c r="D48" s="4"/>
      <c r="E48" s="126"/>
    </row>
    <row r="49" spans="1:5" ht="36" customHeight="1">
      <c r="A49" s="196"/>
      <c r="B49" s="2" t="s">
        <v>28</v>
      </c>
      <c r="C49" s="6" t="s">
        <v>47</v>
      </c>
      <c r="D49" s="4"/>
      <c r="E49" s="126"/>
    </row>
    <row r="50" spans="1:5" ht="11.25" customHeight="1">
      <c r="A50" s="196"/>
      <c r="B50" s="2" t="s">
        <v>29</v>
      </c>
      <c r="C50" s="6" t="s">
        <v>47</v>
      </c>
      <c r="D50" s="4"/>
      <c r="E50" s="126"/>
    </row>
    <row r="51" spans="1:5" ht="12.75">
      <c r="A51" s="196"/>
      <c r="B51" s="2" t="s">
        <v>24</v>
      </c>
      <c r="C51" s="6" t="s">
        <v>47</v>
      </c>
      <c r="D51" s="4"/>
      <c r="E51" s="126"/>
    </row>
    <row r="52" spans="1:5" ht="12.75">
      <c r="A52" s="196"/>
      <c r="B52" s="2" t="s">
        <v>30</v>
      </c>
      <c r="C52" s="6" t="s">
        <v>47</v>
      </c>
      <c r="D52" s="4"/>
      <c r="E52" s="126"/>
    </row>
    <row r="53" spans="1:5" ht="25.5">
      <c r="A53" s="196"/>
      <c r="B53" s="2" t="s">
        <v>31</v>
      </c>
      <c r="C53" s="6" t="s">
        <v>47</v>
      </c>
      <c r="D53" s="4"/>
      <c r="E53" s="126"/>
    </row>
    <row r="54" spans="1:5" ht="24" customHeight="1">
      <c r="A54" s="197"/>
      <c r="B54" s="2" t="s">
        <v>32</v>
      </c>
      <c r="C54" s="6" t="s">
        <v>47</v>
      </c>
      <c r="D54" s="4"/>
      <c r="E54" s="126"/>
    </row>
    <row r="55" spans="1:5" ht="25.5">
      <c r="A55" s="181" t="s">
        <v>59</v>
      </c>
      <c r="B55" s="5" t="s">
        <v>208</v>
      </c>
      <c r="C55" s="3" t="s">
        <v>17</v>
      </c>
      <c r="D55" s="4">
        <v>18738</v>
      </c>
      <c r="E55" s="126">
        <v>110.8</v>
      </c>
    </row>
    <row r="56" spans="1:5" ht="12.75">
      <c r="A56" s="196"/>
      <c r="B56" s="193" t="s">
        <v>86</v>
      </c>
      <c r="C56" s="194"/>
      <c r="D56" s="194"/>
      <c r="E56" s="195"/>
    </row>
    <row r="57" spans="1:5" ht="12.75">
      <c r="A57" s="196"/>
      <c r="B57" s="9" t="s">
        <v>25</v>
      </c>
      <c r="C57" s="3" t="s">
        <v>17</v>
      </c>
      <c r="D57" s="4">
        <v>18029</v>
      </c>
      <c r="E57" s="126">
        <v>111.3</v>
      </c>
    </row>
    <row r="58" spans="1:5" ht="12.75">
      <c r="A58" s="196"/>
      <c r="B58" s="9" t="s">
        <v>26</v>
      </c>
      <c r="C58" s="3" t="s">
        <v>17</v>
      </c>
      <c r="D58" s="4"/>
      <c r="E58" s="126"/>
    </row>
    <row r="59" spans="1:5" ht="12.75">
      <c r="A59" s="196"/>
      <c r="B59" s="9" t="s">
        <v>20</v>
      </c>
      <c r="C59" s="3" t="s">
        <v>17</v>
      </c>
      <c r="D59" s="4">
        <v>21430</v>
      </c>
      <c r="E59" s="126">
        <v>104.4</v>
      </c>
    </row>
    <row r="60" spans="1:5" ht="12.75" customHeight="1">
      <c r="A60" s="196"/>
      <c r="B60" s="9" t="s">
        <v>27</v>
      </c>
      <c r="C60" s="3" t="s">
        <v>17</v>
      </c>
      <c r="D60" s="4"/>
      <c r="E60" s="126"/>
    </row>
    <row r="61" spans="1:5" ht="12.75">
      <c r="A61" s="196"/>
      <c r="B61" s="9" t="s">
        <v>19</v>
      </c>
      <c r="C61" s="3" t="s">
        <v>17</v>
      </c>
      <c r="D61" s="4"/>
      <c r="E61" s="126"/>
    </row>
    <row r="62" spans="1:5" ht="36.75" customHeight="1">
      <c r="A62" s="196"/>
      <c r="B62" s="9" t="s">
        <v>28</v>
      </c>
      <c r="C62" s="3" t="s">
        <v>17</v>
      </c>
      <c r="D62" s="4">
        <v>19648</v>
      </c>
      <c r="E62" s="126"/>
    </row>
    <row r="63" spans="1:5" ht="12.75">
      <c r="A63" s="196"/>
      <c r="B63" s="9" t="s">
        <v>29</v>
      </c>
      <c r="C63" s="3" t="s">
        <v>17</v>
      </c>
      <c r="D63" s="4">
        <v>19024.6</v>
      </c>
      <c r="E63" s="126">
        <v>112</v>
      </c>
    </row>
    <row r="64" spans="1:5" ht="12.75">
      <c r="A64" s="196"/>
      <c r="B64" s="9" t="s">
        <v>24</v>
      </c>
      <c r="C64" s="3" t="s">
        <v>17</v>
      </c>
      <c r="D64" s="4">
        <v>18164</v>
      </c>
      <c r="E64" s="126">
        <v>132</v>
      </c>
    </row>
    <row r="65" spans="1:5" ht="12.75">
      <c r="A65" s="196"/>
      <c r="B65" s="9" t="s">
        <v>30</v>
      </c>
      <c r="C65" s="3" t="s">
        <v>17</v>
      </c>
      <c r="D65" s="4"/>
      <c r="E65" s="126"/>
    </row>
    <row r="66" spans="1:5" ht="25.5">
      <c r="A66" s="196"/>
      <c r="B66" s="9" t="s">
        <v>31</v>
      </c>
      <c r="C66" s="3" t="s">
        <v>17</v>
      </c>
      <c r="D66" s="4">
        <v>12845.7</v>
      </c>
      <c r="E66" s="126">
        <v>105</v>
      </c>
    </row>
    <row r="67" spans="1:5" ht="26.25" thickBot="1">
      <c r="A67" s="205"/>
      <c r="B67" s="34" t="s">
        <v>32</v>
      </c>
      <c r="C67" s="35" t="s">
        <v>17</v>
      </c>
      <c r="D67" s="28"/>
      <c r="E67" s="127"/>
    </row>
    <row r="68" spans="1:5" ht="15.75" customHeight="1" thickBot="1">
      <c r="A68" s="173" t="s">
        <v>229</v>
      </c>
      <c r="B68" s="168"/>
      <c r="C68" s="168"/>
      <c r="D68" s="168"/>
      <c r="E68" s="169"/>
    </row>
    <row r="69" spans="1:5" ht="66.75" customHeight="1">
      <c r="A69" s="29" t="s">
        <v>52</v>
      </c>
      <c r="B69" s="30" t="s">
        <v>94</v>
      </c>
      <c r="C69" s="38" t="s">
        <v>60</v>
      </c>
      <c r="D69" s="32">
        <v>6503</v>
      </c>
      <c r="E69" s="128">
        <v>95.1</v>
      </c>
    </row>
    <row r="70" spans="1:5" ht="37.5" customHeight="1">
      <c r="A70" s="6" t="s">
        <v>61</v>
      </c>
      <c r="B70" s="106" t="s">
        <v>198</v>
      </c>
      <c r="C70" s="6" t="s">
        <v>88</v>
      </c>
      <c r="D70" s="4"/>
      <c r="E70" s="130"/>
    </row>
    <row r="71" spans="1:5" ht="21.75" customHeight="1">
      <c r="A71" s="6"/>
      <c r="B71" s="106"/>
      <c r="C71" s="6"/>
      <c r="D71" s="4"/>
      <c r="E71" s="130"/>
    </row>
    <row r="72" spans="1:5" ht="20.25" customHeight="1">
      <c r="A72" s="6"/>
      <c r="B72" s="106"/>
      <c r="C72" s="6"/>
      <c r="D72" s="4"/>
      <c r="E72" s="130"/>
    </row>
    <row r="73" spans="1:5" ht="21.75" customHeight="1">
      <c r="A73" s="6"/>
      <c r="B73" s="106"/>
      <c r="C73" s="6"/>
      <c r="D73" s="4"/>
      <c r="E73" s="130"/>
    </row>
    <row r="74" spans="1:5" ht="20.25" customHeight="1">
      <c r="A74" s="6"/>
      <c r="B74" s="106"/>
      <c r="C74" s="6"/>
      <c r="D74" s="4"/>
      <c r="E74" s="130"/>
    </row>
    <row r="75" spans="1:5" ht="23.25" customHeight="1">
      <c r="A75" s="6"/>
      <c r="B75" s="106"/>
      <c r="C75" s="6"/>
      <c r="D75" s="4"/>
      <c r="E75" s="130"/>
    </row>
    <row r="76" spans="1:5" ht="23.25" customHeight="1">
      <c r="A76" s="6"/>
      <c r="B76" s="106"/>
      <c r="C76" s="6"/>
      <c r="D76" s="4"/>
      <c r="E76" s="130"/>
    </row>
    <row r="77" spans="1:6" s="104" customFormat="1" ht="14.25" customHeight="1" thickBot="1">
      <c r="A77" s="202" t="s">
        <v>209</v>
      </c>
      <c r="B77" s="203"/>
      <c r="C77" s="203"/>
      <c r="D77" s="203"/>
      <c r="E77" s="204"/>
      <c r="F77" s="165"/>
    </row>
    <row r="78" spans="1:5" ht="25.5">
      <c r="A78" s="179" t="s">
        <v>62</v>
      </c>
      <c r="B78" s="39" t="s">
        <v>95</v>
      </c>
      <c r="C78" s="38" t="s">
        <v>60</v>
      </c>
      <c r="D78" s="32"/>
      <c r="E78" s="128"/>
    </row>
    <row r="79" spans="1:5" ht="12.75">
      <c r="A79" s="196"/>
      <c r="B79" s="198" t="s">
        <v>87</v>
      </c>
      <c r="C79" s="199"/>
      <c r="D79" s="199"/>
      <c r="E79" s="200"/>
    </row>
    <row r="80" spans="1:5" ht="12.75">
      <c r="A80" s="196"/>
      <c r="B80" s="7" t="s">
        <v>6</v>
      </c>
      <c r="C80" s="3" t="s">
        <v>60</v>
      </c>
      <c r="D80" s="4"/>
      <c r="E80" s="126"/>
    </row>
    <row r="81" spans="1:5" ht="13.5" thickBot="1">
      <c r="A81" s="197"/>
      <c r="B81" s="7" t="s">
        <v>7</v>
      </c>
      <c r="C81" s="3" t="s">
        <v>60</v>
      </c>
      <c r="D81" s="4">
        <v>10252</v>
      </c>
      <c r="E81" s="126">
        <v>76.8</v>
      </c>
    </row>
    <row r="82" spans="1:6" s="101" customFormat="1" ht="27" customHeight="1">
      <c r="A82" s="170" t="s">
        <v>63</v>
      </c>
      <c r="B82" s="39" t="s">
        <v>8</v>
      </c>
      <c r="C82" s="39"/>
      <c r="D82" s="39"/>
      <c r="E82" s="131"/>
      <c r="F82" s="166"/>
    </row>
    <row r="83" spans="1:6" s="101" customFormat="1" ht="12" customHeight="1">
      <c r="A83" s="171"/>
      <c r="B83" s="102" t="s">
        <v>9</v>
      </c>
      <c r="C83" s="103" t="s">
        <v>88</v>
      </c>
      <c r="D83" s="102"/>
      <c r="E83" s="132"/>
      <c r="F83" s="166"/>
    </row>
    <row r="84" spans="1:6" s="101" customFormat="1" ht="12.75">
      <c r="A84" s="171"/>
      <c r="B84" s="102" t="s">
        <v>10</v>
      </c>
      <c r="C84" s="103" t="s">
        <v>88</v>
      </c>
      <c r="D84" s="102"/>
      <c r="E84" s="132"/>
      <c r="F84" s="166"/>
    </row>
    <row r="85" spans="1:6" s="101" customFormat="1" ht="12" customHeight="1">
      <c r="A85" s="171"/>
      <c r="B85" s="102" t="s">
        <v>14</v>
      </c>
      <c r="C85" s="103" t="s">
        <v>88</v>
      </c>
      <c r="D85" s="102"/>
      <c r="E85" s="132"/>
      <c r="F85" s="166"/>
    </row>
    <row r="86" spans="1:6" s="101" customFormat="1" ht="11.25" customHeight="1">
      <c r="A86" s="171"/>
      <c r="B86" s="102" t="s">
        <v>13</v>
      </c>
      <c r="C86" s="103" t="s">
        <v>88</v>
      </c>
      <c r="D86" s="102"/>
      <c r="E86" s="132"/>
      <c r="F86" s="166"/>
    </row>
    <row r="87" spans="1:6" s="101" customFormat="1" ht="10.5" customHeight="1">
      <c r="A87" s="171"/>
      <c r="B87" s="102" t="s">
        <v>11</v>
      </c>
      <c r="C87" s="103" t="s">
        <v>16</v>
      </c>
      <c r="D87" s="102"/>
      <c r="E87" s="132"/>
      <c r="F87" s="166"/>
    </row>
    <row r="88" spans="1:6" s="101" customFormat="1" ht="12" customHeight="1" thickBot="1">
      <c r="A88" s="172"/>
      <c r="B88" s="102" t="s">
        <v>12</v>
      </c>
      <c r="C88" s="103" t="s">
        <v>15</v>
      </c>
      <c r="D88" s="102"/>
      <c r="E88" s="132"/>
      <c r="F88" s="166"/>
    </row>
    <row r="89" spans="1:5" ht="15.75" customHeight="1" thickBot="1">
      <c r="A89" s="173" t="s">
        <v>230</v>
      </c>
      <c r="B89" s="168"/>
      <c r="C89" s="168"/>
      <c r="D89" s="168"/>
      <c r="E89" s="169"/>
    </row>
    <row r="90" spans="1:5" ht="12.75">
      <c r="A90" s="29" t="s">
        <v>200</v>
      </c>
      <c r="B90" s="41" t="s">
        <v>66</v>
      </c>
      <c r="C90" s="38" t="s">
        <v>18</v>
      </c>
      <c r="D90" s="32">
        <v>18734</v>
      </c>
      <c r="E90" s="128">
        <v>1302.8</v>
      </c>
    </row>
    <row r="91" spans="1:5" ht="12.75">
      <c r="A91" s="23" t="s">
        <v>53</v>
      </c>
      <c r="B91" s="40" t="s">
        <v>67</v>
      </c>
      <c r="C91" s="3" t="s">
        <v>18</v>
      </c>
      <c r="D91" s="4"/>
      <c r="E91" s="126"/>
    </row>
    <row r="92" spans="1:5" ht="13.5" thickBot="1">
      <c r="A92" s="33" t="s">
        <v>65</v>
      </c>
      <c r="B92" s="42" t="s">
        <v>68</v>
      </c>
      <c r="C92" s="35" t="s">
        <v>18</v>
      </c>
      <c r="D92" s="28">
        <v>402</v>
      </c>
      <c r="E92" s="127">
        <v>134.9</v>
      </c>
    </row>
    <row r="93" spans="1:5" ht="15.75" customHeight="1" thickBot="1">
      <c r="A93" s="173" t="s">
        <v>231</v>
      </c>
      <c r="B93" s="168"/>
      <c r="C93" s="168"/>
      <c r="D93" s="168"/>
      <c r="E93" s="169"/>
    </row>
    <row r="94" spans="1:5" ht="12.75">
      <c r="A94" s="179" t="s">
        <v>54</v>
      </c>
      <c r="B94" s="43" t="s">
        <v>210</v>
      </c>
      <c r="C94" s="18" t="s">
        <v>64</v>
      </c>
      <c r="D94" s="12"/>
      <c r="E94" s="125"/>
    </row>
    <row r="95" spans="1:5" ht="12.75">
      <c r="A95" s="196"/>
      <c r="B95" s="193" t="s">
        <v>89</v>
      </c>
      <c r="C95" s="194"/>
      <c r="D95" s="194"/>
      <c r="E95" s="195"/>
    </row>
    <row r="96" spans="1:5" ht="12.75">
      <c r="A96" s="196"/>
      <c r="B96" s="44" t="s">
        <v>25</v>
      </c>
      <c r="C96" s="3" t="s">
        <v>18</v>
      </c>
      <c r="D96" s="4"/>
      <c r="E96" s="126"/>
    </row>
    <row r="97" spans="1:5" ht="12.75">
      <c r="A97" s="196"/>
      <c r="B97" s="44" t="s">
        <v>26</v>
      </c>
      <c r="C97" s="3" t="s">
        <v>18</v>
      </c>
      <c r="D97" s="4"/>
      <c r="E97" s="126"/>
    </row>
    <row r="98" spans="1:5" ht="12.75">
      <c r="A98" s="196"/>
      <c r="B98" s="44" t="s">
        <v>20</v>
      </c>
      <c r="C98" s="3" t="s">
        <v>18</v>
      </c>
      <c r="D98" s="4">
        <v>55040</v>
      </c>
      <c r="E98" s="126">
        <v>-97.1</v>
      </c>
    </row>
    <row r="99" spans="1:5" ht="25.5" customHeight="1">
      <c r="A99" s="196"/>
      <c r="B99" s="44" t="s">
        <v>27</v>
      </c>
      <c r="C99" s="3" t="s">
        <v>18</v>
      </c>
      <c r="D99" s="4"/>
      <c r="E99" s="126"/>
    </row>
    <row r="100" spans="1:5" ht="12.75">
      <c r="A100" s="196"/>
      <c r="B100" s="44" t="s">
        <v>19</v>
      </c>
      <c r="C100" s="3" t="s">
        <v>18</v>
      </c>
      <c r="D100" s="4"/>
      <c r="E100" s="126"/>
    </row>
    <row r="101" spans="1:5" ht="37.5" customHeight="1">
      <c r="A101" s="196"/>
      <c r="B101" s="44" t="s">
        <v>28</v>
      </c>
      <c r="C101" s="3" t="s">
        <v>18</v>
      </c>
      <c r="D101" s="4"/>
      <c r="E101" s="126"/>
    </row>
    <row r="102" spans="1:5" ht="12.75">
      <c r="A102" s="196"/>
      <c r="B102" s="44" t="s">
        <v>29</v>
      </c>
      <c r="C102" s="3" t="s">
        <v>18</v>
      </c>
      <c r="D102" s="4"/>
      <c r="E102" s="126"/>
    </row>
    <row r="103" spans="1:5" ht="12.75">
      <c r="A103" s="196"/>
      <c r="B103" s="9" t="s">
        <v>24</v>
      </c>
      <c r="C103" s="3" t="s">
        <v>18</v>
      </c>
      <c r="D103" s="4"/>
      <c r="E103" s="126"/>
    </row>
    <row r="104" spans="1:5" ht="12.75">
      <c r="A104" s="196"/>
      <c r="B104" s="9" t="s">
        <v>30</v>
      </c>
      <c r="C104" s="3" t="s">
        <v>18</v>
      </c>
      <c r="D104" s="4"/>
      <c r="E104" s="126"/>
    </row>
    <row r="105" spans="1:5" ht="25.5">
      <c r="A105" s="196"/>
      <c r="B105" s="9" t="s">
        <v>31</v>
      </c>
      <c r="C105" s="3" t="s">
        <v>18</v>
      </c>
      <c r="D105" s="4"/>
      <c r="E105" s="126"/>
    </row>
    <row r="106" spans="1:5" ht="25.5">
      <c r="A106" s="197"/>
      <c r="B106" s="47" t="s">
        <v>32</v>
      </c>
      <c r="C106" s="3" t="s">
        <v>18</v>
      </c>
      <c r="D106" s="4"/>
      <c r="E106" s="126"/>
    </row>
    <row r="107" spans="1:5" ht="24" customHeight="1">
      <c r="A107" s="181" t="s">
        <v>55</v>
      </c>
      <c r="B107" s="5" t="s">
        <v>218</v>
      </c>
      <c r="C107" s="3" t="s">
        <v>18</v>
      </c>
      <c r="D107" s="4"/>
      <c r="E107" s="126"/>
    </row>
    <row r="108" spans="1:5" ht="12.75">
      <c r="A108" s="196"/>
      <c r="B108" s="193" t="s">
        <v>86</v>
      </c>
      <c r="C108" s="194"/>
      <c r="D108" s="194"/>
      <c r="E108" s="195"/>
    </row>
    <row r="109" spans="1:5" ht="12.75">
      <c r="A109" s="196"/>
      <c r="B109" s="5" t="s">
        <v>158</v>
      </c>
      <c r="C109" s="3" t="s">
        <v>18</v>
      </c>
      <c r="D109" s="4"/>
      <c r="E109" s="126"/>
    </row>
    <row r="110" spans="1:5" ht="12" customHeight="1">
      <c r="A110" s="196"/>
      <c r="B110" s="5" t="s">
        <v>159</v>
      </c>
      <c r="C110" s="3" t="s">
        <v>18</v>
      </c>
      <c r="D110" s="4"/>
      <c r="E110" s="126"/>
    </row>
    <row r="111" spans="1:5" ht="12" customHeight="1">
      <c r="A111" s="196"/>
      <c r="B111" s="5" t="s">
        <v>160</v>
      </c>
      <c r="C111" s="3" t="s">
        <v>18</v>
      </c>
      <c r="D111" s="4"/>
      <c r="E111" s="126"/>
    </row>
    <row r="112" spans="1:5" ht="11.25" customHeight="1">
      <c r="A112" s="196"/>
      <c r="B112" s="5" t="s">
        <v>216</v>
      </c>
      <c r="C112" s="3" t="s">
        <v>18</v>
      </c>
      <c r="D112" s="4">
        <v>55040</v>
      </c>
      <c r="E112" s="126">
        <v>-97.1</v>
      </c>
    </row>
    <row r="113" spans="1:5" ht="12" customHeight="1">
      <c r="A113" s="197"/>
      <c r="B113" s="5" t="s">
        <v>161</v>
      </c>
      <c r="C113" s="3" t="s">
        <v>18</v>
      </c>
      <c r="D113" s="4"/>
      <c r="E113" s="126"/>
    </row>
    <row r="114" spans="1:5" ht="12" customHeight="1">
      <c r="A114" s="97" t="s">
        <v>69</v>
      </c>
      <c r="B114" s="45" t="s">
        <v>157</v>
      </c>
      <c r="C114" s="3" t="s">
        <v>18</v>
      </c>
      <c r="D114" s="46"/>
      <c r="E114" s="133"/>
    </row>
    <row r="115" spans="1:5" ht="12" customHeight="1">
      <c r="A115" s="97" t="s">
        <v>155</v>
      </c>
      <c r="B115" s="4" t="s">
        <v>40</v>
      </c>
      <c r="C115" s="6" t="s">
        <v>35</v>
      </c>
      <c r="D115" s="46"/>
      <c r="E115" s="133"/>
    </row>
    <row r="116" spans="1:5" ht="13.5" customHeight="1" thickBot="1">
      <c r="A116" s="36" t="s">
        <v>212</v>
      </c>
      <c r="B116" s="5" t="s">
        <v>41</v>
      </c>
      <c r="C116" s="6" t="s">
        <v>215</v>
      </c>
      <c r="D116" s="46"/>
      <c r="E116" s="133"/>
    </row>
    <row r="117" spans="1:5" ht="15.75" customHeight="1" thickBot="1">
      <c r="A117" s="190" t="s">
        <v>232</v>
      </c>
      <c r="B117" s="191"/>
      <c r="C117" s="191"/>
      <c r="D117" s="191"/>
      <c r="E117" s="192"/>
    </row>
    <row r="118" spans="1:5" ht="32.25" customHeight="1">
      <c r="A118" s="179" t="s">
        <v>249</v>
      </c>
      <c r="B118" s="21" t="s">
        <v>237</v>
      </c>
      <c r="C118" s="18" t="s">
        <v>18</v>
      </c>
      <c r="D118" s="12">
        <v>-2344</v>
      </c>
      <c r="E118" s="125"/>
    </row>
    <row r="119" spans="1:5" ht="12.75">
      <c r="A119" s="196"/>
      <c r="B119" s="193" t="s">
        <v>213</v>
      </c>
      <c r="C119" s="194"/>
      <c r="D119" s="194"/>
      <c r="E119" s="195"/>
    </row>
    <row r="120" spans="1:5" ht="12.75">
      <c r="A120" s="196"/>
      <c r="B120" s="5" t="s">
        <v>20</v>
      </c>
      <c r="C120" s="3" t="s">
        <v>18</v>
      </c>
      <c r="D120" s="4"/>
      <c r="E120" s="126"/>
    </row>
    <row r="121" spans="1:5" ht="12.75">
      <c r="A121" s="196"/>
      <c r="B121" s="5" t="s">
        <v>21</v>
      </c>
      <c r="C121" s="3" t="s">
        <v>18</v>
      </c>
      <c r="D121" s="4"/>
      <c r="E121" s="126"/>
    </row>
    <row r="122" spans="1:5" ht="12.75">
      <c r="A122" s="197"/>
      <c r="B122" s="5" t="s">
        <v>19</v>
      </c>
      <c r="C122" s="3" t="s">
        <v>18</v>
      </c>
      <c r="D122" s="4"/>
      <c r="E122" s="126"/>
    </row>
    <row r="123" spans="1:5" ht="12.75">
      <c r="A123" s="187" t="s">
        <v>250</v>
      </c>
      <c r="B123" s="184" t="s">
        <v>80</v>
      </c>
      <c r="C123" s="185"/>
      <c r="D123" s="185"/>
      <c r="E123" s="186"/>
    </row>
    <row r="124" spans="1:5" ht="12.75">
      <c r="A124" s="188"/>
      <c r="B124" s="5" t="s">
        <v>239</v>
      </c>
      <c r="C124" s="3" t="s">
        <v>81</v>
      </c>
      <c r="D124" s="4">
        <v>11.422</v>
      </c>
      <c r="E124" s="126">
        <v>5.995</v>
      </c>
    </row>
    <row r="125" spans="1:5" ht="12.75">
      <c r="A125" s="188"/>
      <c r="B125" s="5" t="s">
        <v>238</v>
      </c>
      <c r="C125" s="3" t="s">
        <v>81</v>
      </c>
      <c r="D125" s="4">
        <v>166.489</v>
      </c>
      <c r="E125" s="126">
        <v>148.107</v>
      </c>
    </row>
    <row r="126" spans="1:5" ht="12.75" customHeight="1" thickBot="1">
      <c r="A126" s="189"/>
      <c r="B126" s="45" t="s">
        <v>263</v>
      </c>
      <c r="C126" s="17" t="s">
        <v>81</v>
      </c>
      <c r="D126" s="46">
        <v>17.52</v>
      </c>
      <c r="E126" s="133"/>
    </row>
    <row r="127" spans="1:6" ht="34.5" customHeight="1" thickBot="1">
      <c r="A127" s="190" t="s">
        <v>220</v>
      </c>
      <c r="B127" s="191"/>
      <c r="C127" s="191"/>
      <c r="D127" s="191"/>
      <c r="E127" s="192"/>
      <c r="F127" s="164" t="s">
        <v>296</v>
      </c>
    </row>
    <row r="128" spans="1:6" ht="15" customHeight="1">
      <c r="A128" s="179" t="s">
        <v>70</v>
      </c>
      <c r="B128" s="108" t="s">
        <v>246</v>
      </c>
      <c r="C128" s="38" t="s">
        <v>18</v>
      </c>
      <c r="D128" s="137">
        <f>D130+D137+D143</f>
        <v>4673.08</v>
      </c>
      <c r="E128" s="138">
        <f>D128/F128*100</f>
        <v>92.98976990748939</v>
      </c>
      <c r="F128" s="164">
        <f>F130+F137+F143</f>
        <v>5025.37</v>
      </c>
    </row>
    <row r="129" spans="1:5" ht="12.75">
      <c r="A129" s="180"/>
      <c r="B129" s="193" t="s">
        <v>86</v>
      </c>
      <c r="C129" s="194"/>
      <c r="D129" s="194"/>
      <c r="E129" s="195"/>
    </row>
    <row r="130" spans="1:6" ht="12.75">
      <c r="A130" s="180"/>
      <c r="B130" s="109" t="s">
        <v>224</v>
      </c>
      <c r="C130" s="3" t="s">
        <v>18</v>
      </c>
      <c r="D130" s="4">
        <f>D132+D134+D135</f>
        <v>1927.69</v>
      </c>
      <c r="E130" s="126">
        <f>D130/F130*100</f>
        <v>103.77817616055903</v>
      </c>
      <c r="F130" s="164">
        <f>F132+F134+F135</f>
        <v>1857.51</v>
      </c>
    </row>
    <row r="131" spans="1:5" ht="12.75">
      <c r="A131" s="180"/>
      <c r="B131" s="5" t="s">
        <v>86</v>
      </c>
      <c r="C131" s="3"/>
      <c r="D131" s="4"/>
      <c r="E131" s="126"/>
    </row>
    <row r="132" spans="1:6" ht="12.75">
      <c r="A132" s="180"/>
      <c r="B132" s="5" t="s">
        <v>245</v>
      </c>
      <c r="C132" s="3" t="s">
        <v>18</v>
      </c>
      <c r="D132" s="4">
        <v>247.36</v>
      </c>
      <c r="E132" s="126">
        <f aca="true" t="shared" si="0" ref="E132:E160">D132/F132*100</f>
        <v>64.01656314699794</v>
      </c>
      <c r="F132" s="164">
        <v>386.4</v>
      </c>
    </row>
    <row r="133" spans="1:5" ht="12.75" customHeight="1">
      <c r="A133" s="180"/>
      <c r="B133" s="5" t="s">
        <v>222</v>
      </c>
      <c r="C133" s="3" t="s">
        <v>18</v>
      </c>
      <c r="D133" s="4"/>
      <c r="E133" s="126"/>
    </row>
    <row r="134" spans="1:6" ht="12.75">
      <c r="A134" s="180"/>
      <c r="B134" s="5" t="s">
        <v>22</v>
      </c>
      <c r="C134" s="3" t="s">
        <v>18</v>
      </c>
      <c r="D134" s="4">
        <v>1680.33</v>
      </c>
      <c r="E134" s="126">
        <f t="shared" si="0"/>
        <v>114.60285632442606</v>
      </c>
      <c r="F134" s="164">
        <v>1466.22</v>
      </c>
    </row>
    <row r="135" spans="1:6" ht="11.25" customHeight="1">
      <c r="A135" s="180"/>
      <c r="B135" s="5" t="s">
        <v>225</v>
      </c>
      <c r="C135" s="3" t="s">
        <v>18</v>
      </c>
      <c r="D135" s="4">
        <v>0</v>
      </c>
      <c r="E135" s="126">
        <f t="shared" si="0"/>
        <v>0</v>
      </c>
      <c r="F135" s="164">
        <v>4.89</v>
      </c>
    </row>
    <row r="136" spans="1:5" ht="27" customHeight="1">
      <c r="A136" s="180"/>
      <c r="B136" s="5" t="s">
        <v>247</v>
      </c>
      <c r="C136" s="3" t="s">
        <v>18</v>
      </c>
      <c r="D136" s="4"/>
      <c r="E136" s="126"/>
    </row>
    <row r="137" spans="1:6" ht="15" customHeight="1">
      <c r="A137" s="180"/>
      <c r="B137" s="109" t="s">
        <v>226</v>
      </c>
      <c r="C137" s="3" t="s">
        <v>18</v>
      </c>
      <c r="D137" s="4">
        <f>D138+D139+D140+D142</f>
        <v>852.73</v>
      </c>
      <c r="E137" s="126">
        <f t="shared" si="0"/>
        <v>83.81297792455426</v>
      </c>
      <c r="F137" s="164">
        <f>SUM(F138:F142)</f>
        <v>1017.42</v>
      </c>
    </row>
    <row r="138" spans="1:6" ht="27" customHeight="1">
      <c r="A138" s="180"/>
      <c r="B138" s="5" t="s">
        <v>221</v>
      </c>
      <c r="C138" s="3" t="s">
        <v>18</v>
      </c>
      <c r="D138" s="4">
        <v>533.61</v>
      </c>
      <c r="E138" s="126">
        <f t="shared" si="0"/>
        <v>58.38183807439825</v>
      </c>
      <c r="F138" s="164">
        <v>914</v>
      </c>
    </row>
    <row r="139" spans="1:6" ht="27" customHeight="1">
      <c r="A139" s="180"/>
      <c r="B139" s="14" t="s">
        <v>90</v>
      </c>
      <c r="C139" s="3" t="s">
        <v>18</v>
      </c>
      <c r="D139" s="4">
        <v>38.2</v>
      </c>
      <c r="E139" s="126">
        <f t="shared" si="0"/>
        <v>45.53582071760639</v>
      </c>
      <c r="F139" s="164">
        <v>83.89</v>
      </c>
    </row>
    <row r="140" spans="1:6" ht="27" customHeight="1">
      <c r="A140" s="180"/>
      <c r="B140" s="15" t="s">
        <v>71</v>
      </c>
      <c r="C140" s="3" t="s">
        <v>18</v>
      </c>
      <c r="D140" s="4">
        <v>29.78</v>
      </c>
      <c r="E140" s="126">
        <f t="shared" si="0"/>
        <v>247.9600333055787</v>
      </c>
      <c r="F140" s="164">
        <v>12.01</v>
      </c>
    </row>
    <row r="141" spans="1:5" ht="15.75" customHeight="1">
      <c r="A141" s="180"/>
      <c r="B141" s="1" t="s">
        <v>233</v>
      </c>
      <c r="C141" s="3" t="s">
        <v>18</v>
      </c>
      <c r="D141" s="4"/>
      <c r="E141" s="126"/>
    </row>
    <row r="142" spans="1:6" ht="12.75">
      <c r="A142" s="180"/>
      <c r="B142" s="16" t="s">
        <v>72</v>
      </c>
      <c r="C142" s="3" t="s">
        <v>18</v>
      </c>
      <c r="D142" s="4">
        <v>251.14</v>
      </c>
      <c r="E142" s="126">
        <f t="shared" si="0"/>
        <v>3339.627659574468</v>
      </c>
      <c r="F142" s="164">
        <v>7.52</v>
      </c>
    </row>
    <row r="143" spans="1:6" ht="28.5" customHeight="1">
      <c r="A143" s="180"/>
      <c r="B143" s="16" t="s">
        <v>236</v>
      </c>
      <c r="C143" s="3" t="s">
        <v>18</v>
      </c>
      <c r="D143" s="4">
        <v>1892.66</v>
      </c>
      <c r="E143" s="126">
        <f t="shared" si="0"/>
        <v>88.01268577593423</v>
      </c>
      <c r="F143" s="164">
        <v>2150.44</v>
      </c>
    </row>
    <row r="144" spans="1:6" ht="11.25" customHeight="1">
      <c r="A144" s="181" t="s">
        <v>79</v>
      </c>
      <c r="B144" s="110" t="s">
        <v>96</v>
      </c>
      <c r="C144" s="3" t="s">
        <v>18</v>
      </c>
      <c r="D144" s="162">
        <f>SUM(D145:D155)</f>
        <v>5308.438</v>
      </c>
      <c r="E144" s="136">
        <f t="shared" si="0"/>
        <v>97.1417644012495</v>
      </c>
      <c r="F144" s="164">
        <f>SUM(F145:F157)</f>
        <v>5464.629999999999</v>
      </c>
    </row>
    <row r="145" spans="1:6" ht="12" customHeight="1">
      <c r="A145" s="180"/>
      <c r="B145" s="5" t="s">
        <v>23</v>
      </c>
      <c r="C145" s="3" t="s">
        <v>18</v>
      </c>
      <c r="D145" s="130">
        <v>1345.34</v>
      </c>
      <c r="E145" s="126">
        <f t="shared" si="0"/>
        <v>77.6047254813738</v>
      </c>
      <c r="F145" s="164">
        <v>1733.58</v>
      </c>
    </row>
    <row r="146" spans="1:6" ht="12" customHeight="1">
      <c r="A146" s="180"/>
      <c r="B146" s="8" t="s">
        <v>170</v>
      </c>
      <c r="C146" s="3" t="s">
        <v>18</v>
      </c>
      <c r="D146" s="130">
        <v>47.06</v>
      </c>
      <c r="E146" s="126">
        <f t="shared" si="0"/>
        <v>114.47336414497691</v>
      </c>
      <c r="F146" s="164">
        <v>41.11</v>
      </c>
    </row>
    <row r="147" spans="1:6" ht="25.5" customHeight="1">
      <c r="A147" s="180"/>
      <c r="B147" s="10" t="s">
        <v>171</v>
      </c>
      <c r="C147" s="3" t="s">
        <v>18</v>
      </c>
      <c r="D147" s="130">
        <v>75.844</v>
      </c>
      <c r="E147" s="126">
        <f t="shared" si="0"/>
        <v>225.72619047619048</v>
      </c>
      <c r="F147" s="164">
        <v>33.6</v>
      </c>
    </row>
    <row r="148" spans="1:6" ht="12" customHeight="1">
      <c r="A148" s="180"/>
      <c r="B148" s="8" t="s">
        <v>172</v>
      </c>
      <c r="C148" s="3" t="s">
        <v>18</v>
      </c>
      <c r="D148" s="130">
        <v>154.06</v>
      </c>
      <c r="E148" s="126">
        <f t="shared" si="0"/>
        <v>278.4887924801157</v>
      </c>
      <c r="F148" s="164">
        <v>55.32</v>
      </c>
    </row>
    <row r="149" spans="1:6" ht="12" customHeight="1">
      <c r="A149" s="180"/>
      <c r="B149" s="8" t="s">
        <v>173</v>
      </c>
      <c r="C149" s="3" t="s">
        <v>18</v>
      </c>
      <c r="D149" s="130">
        <v>1656.41</v>
      </c>
      <c r="E149" s="126">
        <f t="shared" si="0"/>
        <v>113.82149017020897</v>
      </c>
      <c r="F149" s="164">
        <v>1455.27</v>
      </c>
    </row>
    <row r="150" spans="1:5" ht="12.75">
      <c r="A150" s="180"/>
      <c r="B150" s="8" t="s">
        <v>223</v>
      </c>
      <c r="C150" s="3" t="s">
        <v>18</v>
      </c>
      <c r="D150" s="130"/>
      <c r="E150" s="126"/>
    </row>
    <row r="151" spans="1:5" ht="13.5" customHeight="1">
      <c r="A151" s="180"/>
      <c r="B151" s="8" t="s">
        <v>174</v>
      </c>
      <c r="C151" s="3" t="s">
        <v>18</v>
      </c>
      <c r="D151" s="130">
        <v>0</v>
      </c>
      <c r="E151" s="126"/>
    </row>
    <row r="152" spans="1:6" ht="12.75" customHeight="1">
      <c r="A152" s="180"/>
      <c r="B152" s="19" t="s">
        <v>264</v>
      </c>
      <c r="C152" s="3" t="s">
        <v>18</v>
      </c>
      <c r="D152" s="130">
        <v>1433.56</v>
      </c>
      <c r="E152" s="126">
        <f t="shared" si="0"/>
        <v>101.37470653127035</v>
      </c>
      <c r="F152" s="164">
        <v>1414.12</v>
      </c>
    </row>
    <row r="153" spans="1:5" ht="12.75" customHeight="1">
      <c r="A153" s="180"/>
      <c r="B153" s="10" t="s">
        <v>265</v>
      </c>
      <c r="C153" s="3" t="s">
        <v>18</v>
      </c>
      <c r="D153" s="130"/>
      <c r="E153" s="126"/>
    </row>
    <row r="154" spans="1:6" ht="12.75" customHeight="1">
      <c r="A154" s="180"/>
      <c r="B154" s="10" t="s">
        <v>175</v>
      </c>
      <c r="C154" s="3" t="s">
        <v>18</v>
      </c>
      <c r="D154" s="130">
        <v>69.184</v>
      </c>
      <c r="E154" s="126"/>
      <c r="F154" s="164">
        <v>33.36</v>
      </c>
    </row>
    <row r="155" spans="1:6" ht="12.75" customHeight="1">
      <c r="A155" s="180"/>
      <c r="B155" s="10" t="s">
        <v>266</v>
      </c>
      <c r="C155" s="3" t="s">
        <v>18</v>
      </c>
      <c r="D155" s="130">
        <v>526.98</v>
      </c>
      <c r="E155" s="126">
        <f t="shared" si="0"/>
        <v>75.4693743107967</v>
      </c>
      <c r="F155" s="164">
        <v>698.27</v>
      </c>
    </row>
    <row r="156" spans="1:5" ht="13.5" customHeight="1">
      <c r="A156" s="180"/>
      <c r="B156" s="10" t="s">
        <v>270</v>
      </c>
      <c r="C156" s="3" t="s">
        <v>18</v>
      </c>
      <c r="D156" s="130"/>
      <c r="E156" s="126"/>
    </row>
    <row r="157" spans="1:5" ht="13.5" customHeight="1">
      <c r="A157" s="180"/>
      <c r="B157" s="10" t="s">
        <v>267</v>
      </c>
      <c r="C157" s="3" t="s">
        <v>18</v>
      </c>
      <c r="D157" s="130"/>
      <c r="E157" s="126"/>
    </row>
    <row r="158" spans="1:5" ht="26.25" customHeight="1">
      <c r="A158" s="180"/>
      <c r="B158" s="11" t="s">
        <v>268</v>
      </c>
      <c r="C158" s="3" t="s">
        <v>18</v>
      </c>
      <c r="D158" s="130"/>
      <c r="E158" s="126"/>
    </row>
    <row r="159" spans="1:6" ht="27.75" customHeight="1">
      <c r="A159" s="97" t="s">
        <v>251</v>
      </c>
      <c r="B159" s="5" t="s">
        <v>98</v>
      </c>
      <c r="C159" s="3" t="s">
        <v>214</v>
      </c>
      <c r="D159" s="130">
        <f>D128/6</f>
        <v>778.8466666666667</v>
      </c>
      <c r="E159" s="126">
        <f t="shared" si="0"/>
        <v>92.9897699074894</v>
      </c>
      <c r="F159" s="167">
        <f>F128/6000*1000</f>
        <v>837.5616666666666</v>
      </c>
    </row>
    <row r="160" spans="1:6" ht="26.25" thickBot="1">
      <c r="A160" s="112" t="s">
        <v>252</v>
      </c>
      <c r="B160" s="26" t="s">
        <v>97</v>
      </c>
      <c r="C160" s="35" t="s">
        <v>214</v>
      </c>
      <c r="D160" s="163">
        <f>D144/6</f>
        <v>884.7396666666667</v>
      </c>
      <c r="E160" s="126">
        <f t="shared" si="0"/>
        <v>97.1417644012495</v>
      </c>
      <c r="F160" s="167">
        <f>F144/6000*1000</f>
        <v>910.7716666666665</v>
      </c>
    </row>
    <row r="161" spans="1:5" ht="19.5" customHeight="1" thickBot="1">
      <c r="A161" s="123"/>
      <c r="B161" s="177" t="s">
        <v>248</v>
      </c>
      <c r="C161" s="177"/>
      <c r="D161" s="177"/>
      <c r="E161" s="178"/>
    </row>
    <row r="162" spans="1:6" ht="53.25" customHeight="1" thickBot="1">
      <c r="A162" s="111" t="s">
        <v>73</v>
      </c>
      <c r="B162" s="107" t="s">
        <v>211</v>
      </c>
      <c r="C162" s="48" t="s">
        <v>34</v>
      </c>
      <c r="D162" s="37">
        <v>3.9</v>
      </c>
      <c r="E162" s="134">
        <v>111.4</v>
      </c>
      <c r="F162" s="164">
        <v>3.5</v>
      </c>
    </row>
    <row r="163" spans="1:5" ht="21" customHeight="1" thickBot="1">
      <c r="A163" s="182" t="s">
        <v>219</v>
      </c>
      <c r="B163" s="177"/>
      <c r="C163" s="177"/>
      <c r="D163" s="177"/>
      <c r="E163" s="178"/>
    </row>
    <row r="164" spans="1:5" ht="25.5">
      <c r="A164" s="36" t="s">
        <v>74</v>
      </c>
      <c r="B164" s="45" t="s">
        <v>240</v>
      </c>
      <c r="C164" s="105" t="s">
        <v>36</v>
      </c>
      <c r="D164" s="46" t="s">
        <v>272</v>
      </c>
      <c r="E164" s="133">
        <v>1.0105263157894737</v>
      </c>
    </row>
    <row r="165" spans="1:5" ht="15.75" customHeight="1">
      <c r="A165" s="121"/>
      <c r="B165" s="120" t="s">
        <v>241</v>
      </c>
      <c r="C165" s="6" t="s">
        <v>36</v>
      </c>
      <c r="D165" s="4" t="s">
        <v>273</v>
      </c>
      <c r="E165" s="130">
        <v>1.0681818181818181</v>
      </c>
    </row>
    <row r="166" spans="1:5" ht="15" customHeight="1">
      <c r="A166" s="122" t="s">
        <v>253</v>
      </c>
      <c r="B166" s="12" t="s">
        <v>37</v>
      </c>
      <c r="C166" s="20" t="s">
        <v>38</v>
      </c>
      <c r="D166" s="12">
        <v>10</v>
      </c>
      <c r="E166" s="125">
        <v>100</v>
      </c>
    </row>
    <row r="167" spans="1:5" ht="16.5" customHeight="1">
      <c r="A167" s="122" t="s">
        <v>254</v>
      </c>
      <c r="B167" s="4" t="s">
        <v>39</v>
      </c>
      <c r="C167" s="6" t="s">
        <v>33</v>
      </c>
      <c r="D167" s="4">
        <v>1.5</v>
      </c>
      <c r="E167" s="126">
        <v>100</v>
      </c>
    </row>
    <row r="168" spans="1:5" ht="25.5">
      <c r="A168" s="23" t="s">
        <v>255</v>
      </c>
      <c r="B168" s="40" t="s">
        <v>99</v>
      </c>
      <c r="C168" s="6" t="s">
        <v>33</v>
      </c>
      <c r="D168" s="4">
        <v>28.9</v>
      </c>
      <c r="E168" s="126">
        <v>111.6</v>
      </c>
    </row>
    <row r="169" spans="1:5" ht="26.25" customHeight="1">
      <c r="A169" s="23" t="s">
        <v>256</v>
      </c>
      <c r="B169" s="5" t="s">
        <v>100</v>
      </c>
      <c r="C169" s="6" t="s">
        <v>33</v>
      </c>
      <c r="D169" s="4">
        <v>95.7</v>
      </c>
      <c r="E169" s="126">
        <v>103.1</v>
      </c>
    </row>
    <row r="170" spans="1:5" ht="39.75" customHeight="1">
      <c r="A170" s="181" t="s">
        <v>257</v>
      </c>
      <c r="B170" s="5" t="s">
        <v>242</v>
      </c>
      <c r="C170" s="6" t="s">
        <v>33</v>
      </c>
      <c r="D170" s="4">
        <v>64.7</v>
      </c>
      <c r="E170" s="126">
        <v>102.4</v>
      </c>
    </row>
    <row r="171" spans="1:5" ht="16.5" customHeight="1">
      <c r="A171" s="183"/>
      <c r="B171" s="174" t="s">
        <v>86</v>
      </c>
      <c r="C171" s="175"/>
      <c r="D171" s="175"/>
      <c r="E171" s="176"/>
    </row>
    <row r="172" spans="1:5" ht="13.5" customHeight="1">
      <c r="A172" s="183"/>
      <c r="B172" s="5" t="s">
        <v>42</v>
      </c>
      <c r="C172" s="6" t="s">
        <v>33</v>
      </c>
      <c r="D172" s="4">
        <v>99</v>
      </c>
      <c r="E172" s="126">
        <v>106.1</v>
      </c>
    </row>
    <row r="173" spans="1:5" ht="12.75" customHeight="1">
      <c r="A173" s="183"/>
      <c r="B173" s="5" t="s">
        <v>43</v>
      </c>
      <c r="C173" s="6" t="s">
        <v>33</v>
      </c>
      <c r="D173" s="4">
        <v>100</v>
      </c>
      <c r="E173" s="126">
        <v>100</v>
      </c>
    </row>
    <row r="174" spans="1:5" ht="12" customHeight="1">
      <c r="A174" s="183"/>
      <c r="B174" s="5" t="s">
        <v>44</v>
      </c>
      <c r="C174" s="6" t="s">
        <v>33</v>
      </c>
      <c r="D174" s="4">
        <v>57.1</v>
      </c>
      <c r="E174" s="126">
        <v>117.2</v>
      </c>
    </row>
    <row r="175" spans="1:5" ht="11.25" customHeight="1">
      <c r="A175" s="183"/>
      <c r="B175" s="5" t="s">
        <v>45</v>
      </c>
      <c r="C175" s="6" t="s">
        <v>46</v>
      </c>
      <c r="D175" s="4">
        <v>79.1</v>
      </c>
      <c r="E175" s="126">
        <v>102.1</v>
      </c>
    </row>
    <row r="176" spans="1:5" ht="13.5" customHeight="1">
      <c r="A176" s="122" t="s">
        <v>258</v>
      </c>
      <c r="B176" s="5" t="s">
        <v>101</v>
      </c>
      <c r="C176" s="6" t="s">
        <v>3</v>
      </c>
      <c r="D176" s="4">
        <v>83</v>
      </c>
      <c r="E176" s="126">
        <v>98.8</v>
      </c>
    </row>
    <row r="177" spans="1:5" ht="27.75" customHeight="1">
      <c r="A177" s="122" t="s">
        <v>259</v>
      </c>
      <c r="B177" s="5" t="s">
        <v>102</v>
      </c>
      <c r="C177" s="6" t="s">
        <v>3</v>
      </c>
      <c r="D177" s="4">
        <v>1380</v>
      </c>
      <c r="E177" s="126">
        <v>87.3</v>
      </c>
    </row>
    <row r="178" spans="1:5" ht="27.75" customHeight="1">
      <c r="A178" s="122" t="s">
        <v>260</v>
      </c>
      <c r="B178" s="5" t="s">
        <v>103</v>
      </c>
      <c r="C178" s="6" t="s">
        <v>34</v>
      </c>
      <c r="D178" s="4">
        <v>0.15</v>
      </c>
      <c r="E178" s="126">
        <v>51.7</v>
      </c>
    </row>
    <row r="179" spans="1:5" ht="29.25" customHeight="1" thickBot="1">
      <c r="A179" s="112" t="s">
        <v>261</v>
      </c>
      <c r="B179" s="26" t="s">
        <v>104</v>
      </c>
      <c r="C179" s="27" t="s">
        <v>34</v>
      </c>
      <c r="D179" s="28">
        <v>3.02</v>
      </c>
      <c r="E179" s="127">
        <v>116.2</v>
      </c>
    </row>
    <row r="180" ht="15" customHeight="1">
      <c r="A180" s="119"/>
    </row>
    <row r="181" ht="24" customHeight="1">
      <c r="A181" s="119"/>
    </row>
    <row r="182" ht="12.75">
      <c r="A182" s="119"/>
    </row>
    <row r="183" ht="12.75">
      <c r="A183" s="119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B108:E108"/>
    <mergeCell ref="A107:A113"/>
    <mergeCell ref="A117:E117"/>
    <mergeCell ref="A118:A122"/>
    <mergeCell ref="B119:E119"/>
    <mergeCell ref="B123:E123"/>
    <mergeCell ref="A123:A126"/>
    <mergeCell ref="A127:E127"/>
    <mergeCell ref="B129:E129"/>
    <mergeCell ref="B171:E171"/>
    <mergeCell ref="B161:E161"/>
    <mergeCell ref="A128:A143"/>
    <mergeCell ref="A144:A158"/>
    <mergeCell ref="A163:E163"/>
    <mergeCell ref="A170:A175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  <rowBreaks count="4" manualBreakCount="4">
    <brk id="48" max="4" man="1"/>
    <brk id="88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9.875" style="60" customWidth="1"/>
    <col min="2" max="2" width="10.75390625" style="66" customWidth="1"/>
    <col min="3" max="3" width="16.375" style="51" customWidth="1"/>
    <col min="4" max="4" width="18.25390625" style="51" customWidth="1"/>
    <col min="5" max="16384" width="9.125" style="49" customWidth="1"/>
  </cols>
  <sheetData>
    <row r="1" spans="1:4" ht="15.75">
      <c r="A1" s="55"/>
      <c r="B1" s="61"/>
      <c r="C1" s="223" t="s">
        <v>105</v>
      </c>
      <c r="D1" s="223"/>
    </row>
    <row r="2" spans="1:4" ht="15.75">
      <c r="A2" s="55"/>
      <c r="B2" s="61"/>
      <c r="C2" s="52"/>
      <c r="D2" s="52"/>
    </row>
    <row r="3" spans="1:4" ht="15" customHeight="1">
      <c r="A3" s="224" t="s">
        <v>106</v>
      </c>
      <c r="B3" s="224"/>
      <c r="C3" s="225"/>
      <c r="D3" s="225"/>
    </row>
    <row r="4" spans="1:4" ht="15">
      <c r="A4" s="225"/>
      <c r="B4" s="225"/>
      <c r="C4" s="225"/>
      <c r="D4" s="225"/>
    </row>
    <row r="5" spans="1:4" ht="21" customHeight="1">
      <c r="A5" s="226" t="s">
        <v>274</v>
      </c>
      <c r="B5" s="226"/>
      <c r="C5" s="226"/>
      <c r="D5" s="226"/>
    </row>
    <row r="6" spans="1:4" ht="21" customHeight="1">
      <c r="A6" s="226" t="s">
        <v>275</v>
      </c>
      <c r="B6" s="226"/>
      <c r="C6" s="226"/>
      <c r="D6" s="226"/>
    </row>
    <row r="7" spans="1:4" ht="21" customHeight="1">
      <c r="A7" s="226"/>
      <c r="B7" s="226"/>
      <c r="C7" s="226"/>
      <c r="D7" s="226"/>
    </row>
    <row r="8" spans="1:4" ht="15.75">
      <c r="A8" s="227" t="s">
        <v>287</v>
      </c>
      <c r="B8" s="227"/>
      <c r="C8" s="227"/>
      <c r="D8" s="227"/>
    </row>
    <row r="9" spans="1:4" ht="12.75" customHeight="1">
      <c r="A9" s="56"/>
      <c r="B9" s="62"/>
      <c r="C9" s="53"/>
      <c r="D9" s="53"/>
    </row>
    <row r="10" spans="1:4" ht="60.75" customHeight="1">
      <c r="A10" s="57"/>
      <c r="B10" s="63" t="s">
        <v>83</v>
      </c>
      <c r="C10" s="100" t="s">
        <v>107</v>
      </c>
      <c r="D10" s="54" t="s">
        <v>204</v>
      </c>
    </row>
    <row r="11" spans="1:4" ht="25.5">
      <c r="A11" s="58" t="s">
        <v>156</v>
      </c>
      <c r="B11" s="64" t="s">
        <v>34</v>
      </c>
      <c r="C11" s="50">
        <v>36150</v>
      </c>
      <c r="D11" s="139" t="s">
        <v>297</v>
      </c>
    </row>
    <row r="12" spans="1:4" ht="15">
      <c r="A12" s="59" t="s">
        <v>109</v>
      </c>
      <c r="B12" s="65" t="s">
        <v>3</v>
      </c>
      <c r="C12" s="50">
        <v>76</v>
      </c>
      <c r="D12" s="139" t="s">
        <v>298</v>
      </c>
    </row>
    <row r="13" spans="1:4" ht="15">
      <c r="A13" s="59" t="s">
        <v>110</v>
      </c>
      <c r="B13" s="65" t="s">
        <v>47</v>
      </c>
      <c r="C13" s="50">
        <v>0</v>
      </c>
      <c r="D13" s="139"/>
    </row>
    <row r="14" spans="1:4" ht="15">
      <c r="A14" s="58" t="s">
        <v>111</v>
      </c>
      <c r="B14" s="64" t="s">
        <v>17</v>
      </c>
      <c r="C14" s="50">
        <v>20330</v>
      </c>
      <c r="D14" s="139" t="s">
        <v>299</v>
      </c>
    </row>
    <row r="15" spans="1:4" ht="38.25">
      <c r="A15" s="58" t="s">
        <v>108</v>
      </c>
      <c r="B15" s="64"/>
      <c r="C15" s="50"/>
      <c r="D15" s="139"/>
    </row>
    <row r="16" spans="1:4" ht="15">
      <c r="A16" s="59" t="s">
        <v>276</v>
      </c>
      <c r="B16" s="65" t="s">
        <v>277</v>
      </c>
      <c r="C16" s="50"/>
      <c r="D16" s="139"/>
    </row>
    <row r="17" spans="1:4" ht="15">
      <c r="A17" s="59"/>
      <c r="B17" s="65"/>
      <c r="C17" s="50"/>
      <c r="D17" s="139"/>
    </row>
    <row r="18" spans="1:4" ht="15">
      <c r="A18" s="59"/>
      <c r="B18" s="65"/>
      <c r="C18" s="50"/>
      <c r="D18" s="139"/>
    </row>
    <row r="19" spans="1:4" ht="15">
      <c r="A19" s="59" t="s">
        <v>184</v>
      </c>
      <c r="B19" s="65" t="s">
        <v>18</v>
      </c>
      <c r="C19" s="50"/>
      <c r="D19" s="139"/>
    </row>
    <row r="20" spans="1:4" ht="15">
      <c r="A20" s="59" t="s">
        <v>162</v>
      </c>
      <c r="B20" s="65"/>
      <c r="C20" s="50">
        <v>35037</v>
      </c>
      <c r="D20" s="139" t="s">
        <v>300</v>
      </c>
    </row>
    <row r="21" spans="1:4" ht="15">
      <c r="A21" s="59" t="s">
        <v>163</v>
      </c>
      <c r="B21" s="65"/>
      <c r="C21" s="50">
        <v>94773</v>
      </c>
      <c r="D21" s="139" t="s">
        <v>301</v>
      </c>
    </row>
    <row r="22" spans="1:4" ht="15">
      <c r="A22" s="59" t="s">
        <v>243</v>
      </c>
      <c r="B22" s="65"/>
      <c r="C22" s="50"/>
      <c r="D22" s="139"/>
    </row>
    <row r="23" spans="1:4" ht="15">
      <c r="A23" s="59" t="s">
        <v>244</v>
      </c>
      <c r="B23" s="65"/>
      <c r="C23" s="50"/>
      <c r="D23" s="139"/>
    </row>
    <row r="24" spans="1:4" ht="15">
      <c r="A24" s="59" t="s">
        <v>164</v>
      </c>
      <c r="B24" s="65" t="s">
        <v>18</v>
      </c>
      <c r="C24" s="50">
        <v>4541</v>
      </c>
      <c r="D24" s="139" t="s">
        <v>302</v>
      </c>
    </row>
    <row r="25" spans="1:4" ht="15">
      <c r="A25" s="59" t="s">
        <v>168</v>
      </c>
      <c r="B25" s="65" t="s">
        <v>18</v>
      </c>
      <c r="C25" s="50">
        <v>55040</v>
      </c>
      <c r="D25" s="139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2.75"/>
  <cols>
    <col min="1" max="1" width="38.25390625" style="81" customWidth="1"/>
    <col min="2" max="2" width="8.875" style="67" hidden="1" customWidth="1"/>
    <col min="3" max="3" width="18.875" style="85" customWidth="1"/>
    <col min="4" max="5" width="14.75390625" style="68" customWidth="1"/>
    <col min="6" max="6" width="28.75390625" style="68" hidden="1" customWidth="1"/>
    <col min="7" max="16384" width="9.125" style="68" customWidth="1"/>
  </cols>
  <sheetData>
    <row r="1" spans="4:5" ht="15.75">
      <c r="D1" s="223" t="s">
        <v>112</v>
      </c>
      <c r="E1" s="228"/>
    </row>
    <row r="3" spans="1:5" ht="28.5" customHeight="1">
      <c r="A3" s="229" t="s">
        <v>113</v>
      </c>
      <c r="B3" s="229"/>
      <c r="C3" s="229"/>
      <c r="D3" s="229"/>
      <c r="E3" s="229"/>
    </row>
    <row r="4" spans="2:5" ht="15.75" hidden="1">
      <c r="B4" s="69" t="s">
        <v>114</v>
      </c>
      <c r="C4" s="69"/>
      <c r="D4" s="230" t="s">
        <v>115</v>
      </c>
      <c r="E4" s="231"/>
    </row>
    <row r="5" spans="1:5" ht="78" customHeight="1">
      <c r="A5" s="57"/>
      <c r="B5" s="63" t="s">
        <v>116</v>
      </c>
      <c r="C5" s="70" t="s">
        <v>83</v>
      </c>
      <c r="D5" s="70" t="s">
        <v>117</v>
      </c>
      <c r="E5" s="70" t="s">
        <v>183</v>
      </c>
    </row>
    <row r="6" spans="1:5" ht="46.5" customHeight="1">
      <c r="A6" s="82" t="s">
        <v>262</v>
      </c>
      <c r="B6" s="69"/>
      <c r="C6" s="73" t="s">
        <v>118</v>
      </c>
      <c r="D6" s="72"/>
      <c r="E6" s="73"/>
    </row>
    <row r="7" spans="1:5" ht="23.25" customHeight="1" hidden="1">
      <c r="A7" s="83"/>
      <c r="B7" s="75"/>
      <c r="C7" s="69"/>
      <c r="D7" s="74"/>
      <c r="E7" s="74"/>
    </row>
    <row r="8" spans="1:5" ht="24" customHeight="1" hidden="1">
      <c r="A8" s="83"/>
      <c r="B8" s="75"/>
      <c r="C8" s="69"/>
      <c r="D8" s="74"/>
      <c r="E8" s="74"/>
    </row>
    <row r="9" spans="1:5" ht="24" customHeight="1" hidden="1">
      <c r="A9" s="83"/>
      <c r="B9" s="75"/>
      <c r="C9" s="69"/>
      <c r="D9" s="74"/>
      <c r="E9" s="74"/>
    </row>
    <row r="10" spans="1:5" ht="24" customHeight="1" hidden="1">
      <c r="A10" s="83"/>
      <c r="B10" s="75"/>
      <c r="C10" s="69"/>
      <c r="D10" s="74"/>
      <c r="E10" s="74"/>
    </row>
    <row r="11" spans="1:5" ht="31.5" customHeight="1" hidden="1">
      <c r="A11" s="84" t="s">
        <v>119</v>
      </c>
      <c r="B11" s="69"/>
      <c r="C11" s="73" t="s">
        <v>120</v>
      </c>
      <c r="D11" s="76" t="s">
        <v>121</v>
      </c>
      <c r="E11" s="77"/>
    </row>
    <row r="12" spans="1:5" ht="53.25" customHeight="1">
      <c r="A12" s="84"/>
      <c r="B12" s="75" t="s">
        <v>122</v>
      </c>
      <c r="C12" s="69" t="s">
        <v>120</v>
      </c>
      <c r="D12" s="78"/>
      <c r="E12" s="78"/>
    </row>
    <row r="13" spans="1:5" ht="14.25" customHeight="1">
      <c r="A13" s="83"/>
      <c r="B13" s="69"/>
      <c r="C13" s="73"/>
      <c r="D13" s="78"/>
      <c r="E13" s="78"/>
    </row>
    <row r="14" spans="1:5" ht="13.5" customHeight="1">
      <c r="A14" s="84"/>
      <c r="B14" s="69"/>
      <c r="C14" s="73"/>
      <c r="D14" s="79"/>
      <c r="E14" s="80"/>
    </row>
    <row r="15" spans="1:5" ht="32.25" customHeight="1" hidden="1">
      <c r="A15" s="84" t="s">
        <v>123</v>
      </c>
      <c r="B15" s="69"/>
      <c r="C15" s="73" t="s">
        <v>120</v>
      </c>
      <c r="D15" s="76" t="s">
        <v>124</v>
      </c>
      <c r="E15" s="77"/>
    </row>
    <row r="16" spans="1:5" ht="32.25" customHeight="1" hidden="1">
      <c r="A16" s="84" t="s">
        <v>125</v>
      </c>
      <c r="B16" s="69"/>
      <c r="C16" s="73" t="s">
        <v>126</v>
      </c>
      <c r="D16" s="76" t="s">
        <v>127</v>
      </c>
      <c r="E16" s="77"/>
    </row>
    <row r="17" spans="1:5" ht="27" customHeight="1" hidden="1">
      <c r="A17" s="84" t="s">
        <v>128</v>
      </c>
      <c r="B17" s="69"/>
      <c r="C17" s="73" t="s">
        <v>129</v>
      </c>
      <c r="D17" s="72">
        <v>10</v>
      </c>
      <c r="E17" s="73">
        <v>0</v>
      </c>
    </row>
    <row r="18" spans="1:5" ht="25.5" customHeight="1" hidden="1">
      <c r="A18" s="84"/>
      <c r="B18" s="69"/>
      <c r="C18" s="73"/>
      <c r="D18" s="72"/>
      <c r="E18" s="73"/>
    </row>
    <row r="19" spans="1:5" ht="27" customHeight="1" hidden="1">
      <c r="A19" s="84"/>
      <c r="B19" s="69"/>
      <c r="C19" s="73"/>
      <c r="D19" s="72"/>
      <c r="E19" s="73"/>
    </row>
    <row r="20" spans="1:5" s="67" customFormat="1" ht="30" customHeight="1" hidden="1">
      <c r="A20" s="84" t="s">
        <v>130</v>
      </c>
      <c r="B20" s="71" t="s">
        <v>131</v>
      </c>
      <c r="C20" s="69"/>
      <c r="D20" s="75"/>
      <c r="E20" s="75"/>
    </row>
    <row r="21" spans="1:5" ht="33.75" customHeight="1">
      <c r="A21" s="82" t="s">
        <v>199</v>
      </c>
      <c r="B21" s="75"/>
      <c r="D21" s="74"/>
      <c r="E21" s="74"/>
    </row>
    <row r="22" spans="1:5" ht="30" customHeight="1" hidden="1">
      <c r="A22" s="84" t="s">
        <v>132</v>
      </c>
      <c r="B22" s="75" t="s">
        <v>122</v>
      </c>
      <c r="C22" s="69" t="s">
        <v>133</v>
      </c>
      <c r="D22" s="74">
        <v>3</v>
      </c>
      <c r="E22" s="74"/>
    </row>
    <row r="23" spans="1:5" ht="30" customHeight="1">
      <c r="A23" s="84" t="s">
        <v>134</v>
      </c>
      <c r="B23" s="75"/>
      <c r="C23" s="69" t="s">
        <v>203</v>
      </c>
      <c r="D23" s="74"/>
      <c r="E23" s="74"/>
    </row>
    <row r="24" spans="1:5" ht="30" customHeight="1">
      <c r="A24" s="84" t="s">
        <v>135</v>
      </c>
      <c r="B24" s="75"/>
      <c r="C24" s="69" t="s">
        <v>136</v>
      </c>
      <c r="D24" s="74"/>
      <c r="E24" s="74"/>
    </row>
    <row r="25" spans="1:5" ht="30" customHeight="1">
      <c r="A25" s="83" t="s">
        <v>137</v>
      </c>
      <c r="B25" s="75"/>
      <c r="C25" s="69" t="s">
        <v>138</v>
      </c>
      <c r="D25" s="74"/>
      <c r="E25" s="74"/>
    </row>
    <row r="26" spans="1:5" ht="30.75" customHeight="1">
      <c r="A26" s="83" t="s">
        <v>139</v>
      </c>
      <c r="B26" s="75"/>
      <c r="C26" s="69" t="s">
        <v>180</v>
      </c>
      <c r="D26" s="74"/>
      <c r="E26" s="74"/>
    </row>
    <row r="27" spans="1:5" ht="30.75" customHeight="1">
      <c r="A27" s="84" t="s">
        <v>181</v>
      </c>
      <c r="B27" s="71"/>
      <c r="C27" s="73" t="s">
        <v>182</v>
      </c>
      <c r="D27" s="74"/>
      <c r="E27" s="74"/>
    </row>
    <row r="28" spans="1:5" ht="22.5" customHeight="1">
      <c r="A28" s="84" t="s">
        <v>140</v>
      </c>
      <c r="B28" s="75"/>
      <c r="C28" s="69" t="s">
        <v>138</v>
      </c>
      <c r="D28" s="74"/>
      <c r="E28" s="74"/>
    </row>
    <row r="29" spans="1:5" ht="15.75">
      <c r="A29" s="83"/>
      <c r="B29" s="75"/>
      <c r="C29" s="69"/>
      <c r="D29" s="74"/>
      <c r="E29" s="74"/>
    </row>
    <row r="30" spans="1:5" ht="15.75">
      <c r="A30" s="83"/>
      <c r="B30" s="75"/>
      <c r="C30" s="69"/>
      <c r="D30" s="74"/>
      <c r="E30" s="74"/>
    </row>
    <row r="31" spans="1:5" ht="15.75">
      <c r="A31" s="83"/>
      <c r="B31" s="75"/>
      <c r="C31" s="73"/>
      <c r="D31" s="74"/>
      <c r="E31" s="74"/>
    </row>
    <row r="32" spans="1:5" ht="15.75">
      <c r="A32" s="83"/>
      <c r="B32" s="71"/>
      <c r="C32" s="69"/>
      <c r="D32" s="74"/>
      <c r="E32" s="74"/>
    </row>
    <row r="33" spans="1:5" ht="15.75">
      <c r="A33" s="83"/>
      <c r="B33" s="75"/>
      <c r="C33" s="69"/>
      <c r="D33" s="74"/>
      <c r="E33" s="74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5.75390625" style="81" customWidth="1"/>
    <col min="2" max="2" width="12.875" style="67" customWidth="1"/>
    <col min="3" max="3" width="12.00390625" style="85" customWidth="1"/>
    <col min="4" max="4" width="12.125" style="68" customWidth="1"/>
    <col min="5" max="8" width="9.125" style="68" customWidth="1"/>
    <col min="9" max="9" width="12.00390625" style="68" customWidth="1"/>
    <col min="10" max="10" width="9.125" style="68" customWidth="1"/>
    <col min="11" max="11" width="8.00390625" style="68" customWidth="1"/>
    <col min="12" max="12" width="15.00390625" style="68" customWidth="1"/>
    <col min="13" max="13" width="0.2421875" style="68" customWidth="1"/>
    <col min="14" max="16384" width="9.125" style="68" customWidth="1"/>
  </cols>
  <sheetData>
    <row r="1" spans="1:13" ht="15.75" customHeight="1">
      <c r="A1" s="233" t="s">
        <v>142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5.7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5.75">
      <c r="A3" s="234" t="s">
        <v>153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15.75" customHeight="1">
      <c r="A4" s="235" t="s">
        <v>154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86"/>
    </row>
    <row r="5" spans="1:13" ht="15.75">
      <c r="A5" s="235" t="s">
        <v>165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86"/>
    </row>
    <row r="6" spans="1:13" ht="16.5" thickBot="1">
      <c r="A6" s="89"/>
      <c r="B6" s="90"/>
      <c r="C6" s="90"/>
      <c r="D6" s="90"/>
      <c r="E6" s="90"/>
      <c r="F6" s="90"/>
      <c r="G6" s="90"/>
      <c r="H6" s="90"/>
      <c r="I6" s="90"/>
      <c r="J6" s="236"/>
      <c r="K6" s="236"/>
      <c r="L6" s="91"/>
      <c r="M6" s="86"/>
    </row>
    <row r="7" spans="1:13" ht="78.75" customHeight="1" thickBot="1">
      <c r="A7" s="238" t="s">
        <v>148</v>
      </c>
      <c r="B7" s="240" t="s">
        <v>149</v>
      </c>
      <c r="C7" s="238" t="s">
        <v>150</v>
      </c>
      <c r="D7" s="240" t="s">
        <v>151</v>
      </c>
      <c r="E7" s="243" t="s">
        <v>176</v>
      </c>
      <c r="F7" s="244"/>
      <c r="G7" s="243" t="s">
        <v>177</v>
      </c>
      <c r="H7" s="244"/>
      <c r="I7" s="99" t="s">
        <v>202</v>
      </c>
      <c r="J7" s="243" t="s">
        <v>178</v>
      </c>
      <c r="K7" s="244"/>
      <c r="L7" s="238" t="s">
        <v>152</v>
      </c>
      <c r="M7" s="86"/>
    </row>
    <row r="8" spans="1:13" ht="16.5" thickBot="1">
      <c r="A8" s="239"/>
      <c r="B8" s="241"/>
      <c r="C8" s="239"/>
      <c r="D8" s="241"/>
      <c r="E8" s="87" t="s">
        <v>143</v>
      </c>
      <c r="F8" s="88" t="s">
        <v>144</v>
      </c>
      <c r="G8" s="87" t="s">
        <v>145</v>
      </c>
      <c r="H8" s="87" t="s">
        <v>146</v>
      </c>
      <c r="I8" s="99"/>
      <c r="J8" s="87" t="s">
        <v>143</v>
      </c>
      <c r="K8" s="87" t="s">
        <v>146</v>
      </c>
      <c r="L8" s="239"/>
      <c r="M8" s="86"/>
    </row>
    <row r="9" spans="1:13" ht="15.75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86"/>
    </row>
    <row r="10" spans="1:13" ht="15.75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86"/>
    </row>
    <row r="11" spans="1:13" ht="15.75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86"/>
    </row>
    <row r="12" spans="1:13" ht="15.75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86"/>
    </row>
    <row r="13" spans="1:13" ht="15.75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86"/>
    </row>
    <row r="14" spans="1:13" ht="15.75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86"/>
    </row>
    <row r="15" spans="1:13" ht="15.75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86"/>
    </row>
    <row r="16" spans="1:13" ht="15.75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86"/>
    </row>
    <row r="17" spans="1:13" ht="15.75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86"/>
    </row>
    <row r="18" spans="1:13" ht="15.75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86"/>
    </row>
    <row r="19" spans="1:13" ht="15.7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86"/>
    </row>
    <row r="20" spans="1:13" ht="15.7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86"/>
    </row>
    <row r="21" spans="1:13" ht="15.7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86"/>
    </row>
    <row r="22" spans="1:13" ht="15.75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86"/>
    </row>
    <row r="23" spans="1:13" ht="15.75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86"/>
    </row>
    <row r="24" spans="1:13" ht="15.75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86"/>
    </row>
    <row r="25" spans="1:13" ht="15.75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86"/>
    </row>
    <row r="26" spans="1:13" ht="15.75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86"/>
    </row>
    <row r="27" spans="1:13" ht="16.5" thickBot="1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86"/>
    </row>
    <row r="28" spans="1:13" ht="15.7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6"/>
    </row>
    <row r="29" spans="1:13" ht="15.75">
      <c r="A29" s="232" t="s">
        <v>194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</row>
    <row r="30" spans="1:13" ht="15.75">
      <c r="A30" s="242" t="s">
        <v>147</v>
      </c>
      <c r="B30" s="242"/>
      <c r="C30" s="242"/>
      <c r="D30" s="242"/>
      <c r="E30" s="242"/>
      <c r="F30" s="89"/>
      <c r="G30" s="89"/>
      <c r="H30" s="89"/>
      <c r="I30" s="89"/>
      <c r="J30" s="89"/>
      <c r="K30" s="89"/>
      <c r="L30" s="89"/>
      <c r="M30" s="86"/>
    </row>
    <row r="31" spans="1:13" ht="15.75">
      <c r="A31" s="237" t="s">
        <v>179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</row>
    <row r="32" spans="1:13" ht="15.75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D12" sqref="D12"/>
    </sheetView>
  </sheetViews>
  <sheetFormatPr defaultColWidth="40.75390625" defaultRowHeight="12.75"/>
  <cols>
    <col min="1" max="1" width="28.75390625" style="1" customWidth="1"/>
    <col min="2" max="2" width="26.75390625" style="1" customWidth="1"/>
    <col min="3" max="3" width="19.00390625" style="156" customWidth="1"/>
    <col min="4" max="4" width="16.625" style="152" customWidth="1"/>
    <col min="5" max="5" width="31.625" style="145" customWidth="1"/>
    <col min="6" max="16384" width="40.75390625" style="1" customWidth="1"/>
  </cols>
  <sheetData>
    <row r="1" spans="5:17" ht="15.75">
      <c r="E1" s="146" t="s">
        <v>141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ht="13.5">
      <c r="D2" s="153"/>
    </row>
    <row r="3" spans="2:4" ht="20.25" customHeight="1">
      <c r="B3" s="113" t="s">
        <v>190</v>
      </c>
      <c r="C3" s="157"/>
      <c r="D3" s="154"/>
    </row>
    <row r="4" spans="1:4" ht="15.75">
      <c r="A4" s="1" t="s">
        <v>278</v>
      </c>
      <c r="B4" s="114"/>
      <c r="C4" s="157"/>
      <c r="D4" s="154"/>
    </row>
    <row r="5" spans="2:4" ht="12.75">
      <c r="B5" s="245" t="s">
        <v>192</v>
      </c>
      <c r="C5" s="245"/>
      <c r="D5" s="245"/>
    </row>
    <row r="6" spans="2:4" ht="15.75">
      <c r="B6" s="114" t="s">
        <v>288</v>
      </c>
      <c r="C6" s="157"/>
      <c r="D6" s="154"/>
    </row>
    <row r="7" ht="13.5" thickBot="1"/>
    <row r="8" spans="1:5" ht="12.75">
      <c r="A8" s="257" t="s">
        <v>193</v>
      </c>
      <c r="B8" s="258"/>
      <c r="C8" s="255" t="s">
        <v>189</v>
      </c>
      <c r="D8" s="256"/>
      <c r="E8" s="246" t="s">
        <v>201</v>
      </c>
    </row>
    <row r="9" spans="1:5" ht="38.25" customHeight="1">
      <c r="A9" s="259"/>
      <c r="B9" s="260"/>
      <c r="C9" s="158" t="s">
        <v>289</v>
      </c>
      <c r="D9" s="147" t="s">
        <v>290</v>
      </c>
      <c r="E9" s="247"/>
    </row>
    <row r="10" spans="1:5" ht="12.75" customHeight="1">
      <c r="A10" s="261" t="s">
        <v>185</v>
      </c>
      <c r="B10" s="263" t="s">
        <v>186</v>
      </c>
      <c r="C10" s="251" t="s">
        <v>187</v>
      </c>
      <c r="D10" s="253" t="s">
        <v>188</v>
      </c>
      <c r="E10" s="247"/>
    </row>
    <row r="11" spans="1:5" ht="13.5" thickBot="1">
      <c r="A11" s="262"/>
      <c r="B11" s="264"/>
      <c r="C11" s="252"/>
      <c r="D11" s="254"/>
      <c r="E11" s="248"/>
    </row>
    <row r="12" spans="1:5" ht="130.5" customHeight="1">
      <c r="A12" s="140" t="s">
        <v>279</v>
      </c>
      <c r="B12" s="115" t="s">
        <v>282</v>
      </c>
      <c r="C12" s="159">
        <v>100</v>
      </c>
      <c r="D12" s="148">
        <v>0</v>
      </c>
      <c r="E12" s="155"/>
    </row>
    <row r="13" spans="1:5" ht="182.25" customHeight="1">
      <c r="A13" s="141" t="s">
        <v>293</v>
      </c>
      <c r="B13" s="116" t="s">
        <v>294</v>
      </c>
      <c r="C13" s="160">
        <v>91</v>
      </c>
      <c r="D13" s="149">
        <v>81</v>
      </c>
      <c r="E13" s="143" t="s">
        <v>292</v>
      </c>
    </row>
    <row r="14" spans="1:5" ht="180">
      <c r="A14" s="144" t="s">
        <v>280</v>
      </c>
      <c r="B14" s="116" t="s">
        <v>283</v>
      </c>
      <c r="C14" s="159">
        <v>125</v>
      </c>
      <c r="D14" s="150">
        <v>35</v>
      </c>
      <c r="E14" s="142" t="s">
        <v>291</v>
      </c>
    </row>
    <row r="15" spans="1:5" ht="77.25" thickBot="1">
      <c r="A15" s="144" t="s">
        <v>281</v>
      </c>
      <c r="B15" s="117" t="s">
        <v>284</v>
      </c>
      <c r="C15" s="159">
        <v>20</v>
      </c>
      <c r="D15" s="150">
        <v>0</v>
      </c>
      <c r="E15" s="142"/>
    </row>
    <row r="16" spans="1:5" ht="27" customHeight="1" thickBot="1">
      <c r="A16" s="249" t="s">
        <v>191</v>
      </c>
      <c r="B16" s="250"/>
      <c r="C16" s="161">
        <f>SUM(C12:C15)</f>
        <v>336</v>
      </c>
      <c r="D16" s="161">
        <f>SUM(D12:D15)</f>
        <v>116</v>
      </c>
      <c r="E16" s="151"/>
    </row>
  </sheetData>
  <sheetProtection/>
  <mergeCells count="9">
    <mergeCell ref="B5:D5"/>
    <mergeCell ref="E8:E11"/>
    <mergeCell ref="A16:B16"/>
    <mergeCell ref="C10:C11"/>
    <mergeCell ref="D10:D11"/>
    <mergeCell ref="C8:D8"/>
    <mergeCell ref="A8:B9"/>
    <mergeCell ref="A10:A11"/>
    <mergeCell ref="B10:B11"/>
  </mergeCells>
  <printOptions/>
  <pageMargins left="0.7086614173228347" right="0.7086614173228347" top="0.15748031496062992" bottom="0.1968503937007874" header="0.31496062992125984" footer="0.31496062992125984"/>
  <pageSetup horizontalDpi="600" verticalDpi="600" orientation="landscape" paperSize="9" scale="99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dgp_072</cp:lastModifiedBy>
  <cp:lastPrinted>2012-05-25T11:53:50Z</cp:lastPrinted>
  <dcterms:created xsi:type="dcterms:W3CDTF">2007-10-25T07:17:21Z</dcterms:created>
  <dcterms:modified xsi:type="dcterms:W3CDTF">2012-06-27T13:39:02Z</dcterms:modified>
  <cp:category/>
  <cp:version/>
  <cp:contentType/>
  <cp:contentStatus/>
</cp:coreProperties>
</file>