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  <definedName name="_xlnm.Print_Area" localSheetId="0">'Приложение 1'!$A$1:$E$179</definedName>
  </definedNames>
  <calcPr fullCalcOnLoad="1"/>
</workbook>
</file>

<file path=xl/sharedStrings.xml><?xml version="1.0" encoding="utf-8"?>
<sst xmlns="http://schemas.openxmlformats.org/spreadsheetml/2006/main" count="495" uniqueCount="319">
  <si>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</si>
  <si>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</si>
  <si>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</si>
  <si>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</si>
  <si>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</si>
  <si>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</si>
  <si>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</si>
  <si>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</si>
  <si>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</si>
  <si>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</si>
  <si>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</si>
  <si>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</si>
  <si>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</si>
  <si>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</si>
  <si>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</si>
  <si>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</si>
  <si>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</si>
  <si>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</si>
  <si>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</si>
  <si>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</si>
  <si>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</si>
  <si>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</si>
  <si>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</si>
  <si>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</si>
  <si>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</si>
  <si>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</si>
  <si>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</si>
  <si>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</si>
  <si>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</si>
  <si>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</si>
  <si>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</si>
  <si>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</si>
  <si>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</si>
  <si>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</si>
  <si>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</si>
  <si>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</si>
  <si>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</si>
  <si>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</si>
  <si>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</si>
  <si>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</si>
  <si>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</si>
  <si>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</si>
  <si>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</si>
  <si>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</si>
  <si>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</si>
  <si>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</si>
  <si>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</si>
  <si>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</si>
  <si>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</si>
  <si>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</si>
  <si>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</si>
  <si>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</si>
  <si>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</si>
  <si>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</si>
  <si>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</si>
  <si>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</si>
  <si>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</si>
  <si>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</si>
  <si>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</si>
  <si>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</si>
  <si>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</si>
  <si>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</si>
  <si>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</si>
  <si>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</si>
  <si>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</si>
  <si>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</si>
  <si>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</si>
  <si>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</si>
  <si>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</si>
  <si>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</si>
  <si>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</si>
  <si>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</si>
  <si>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</si>
  <si>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</si>
  <si>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</si>
  <si>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</si>
  <si>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</si>
  <si>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</si>
  <si>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</si>
  <si>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</si>
  <si>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</si>
  <si>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</si>
  <si>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</si>
  <si>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</si>
  <si>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</si>
  <si>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</si>
  <si>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</si>
  <si>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</si>
  <si>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</si>
  <si>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</si>
  <si>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</si>
  <si>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</si>
  <si>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</si>
  <si>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</si>
  <si>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</si>
  <si>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</si>
  <si>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</si>
  <si>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</si>
  <si>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</si>
  <si>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</si>
  <si>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</si>
  <si>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</si>
  <si>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</si>
  <si>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</si>
  <si>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</si>
  <si>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</si>
  <si>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</si>
  <si>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</si>
  <si>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</si>
  <si>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</si>
  <si>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</si>
  <si>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</si>
  <si>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</si>
  <si>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</si>
  <si>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</si>
  <si>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</si>
  <si>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</si>
  <si>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</si>
  <si>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</si>
  <si>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</si>
  <si>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</si>
  <si>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</si>
  <si>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</si>
  <si>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</si>
  <si>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</si>
  <si>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</si>
  <si>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</si>
  <si>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</si>
  <si>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</si>
  <si>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</si>
  <si>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</si>
  <si>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</si>
  <si>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</si>
  <si>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</si>
  <si>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</si>
  <si>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</si>
  <si>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</si>
  <si>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</si>
  <si>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</si>
  <si>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</si>
  <si>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</si>
  <si>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</si>
  <si>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</si>
  <si>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</si>
  <si>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</si>
  <si>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</si>
  <si>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</si>
  <si>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</si>
  <si>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</si>
  <si>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</si>
  <si>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</si>
  <si>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</si>
  <si>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</si>
  <si>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</si>
  <si>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</si>
  <si>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</si>
  <si>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</si>
  <si>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</si>
  <si>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</si>
  <si>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</si>
  <si>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</si>
  <si>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</si>
  <si>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</si>
  <si>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</si>
  <si>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</si>
  <si>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</si>
  <si>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</si>
  <si>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</si>
  <si>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</si>
  <si>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</si>
  <si>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</si>
  <si>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</si>
  <si>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</si>
  <si>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</si>
  <si>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</si>
  <si>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</si>
  <si>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</si>
  <si>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</si>
  <si>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</si>
  <si>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</si>
  <si>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</si>
  <si>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</si>
  <si>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</si>
  <si>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</si>
  <si>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</si>
  <si>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</si>
  <si>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</si>
  <si>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</si>
  <si>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</si>
  <si>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</si>
  <si>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</si>
  <si>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</si>
  <si>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</si>
  <si>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</si>
  <si>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</si>
  <si>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</si>
  <si>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</si>
  <si>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</si>
  <si>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</si>
  <si>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</si>
  <si>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</si>
  <si>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</si>
  <si>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</si>
  <si>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</si>
  <si>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</si>
  <si>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</si>
  <si>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</si>
  <si>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</si>
  <si>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</si>
  <si>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</si>
  <si>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</si>
  <si>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</si>
  <si>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</si>
  <si>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</si>
  <si>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</si>
  <si>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</si>
  <si>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</si>
  <si>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</si>
  <si>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</si>
  <si>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</si>
  <si>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</si>
  <si>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</si>
  <si>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</si>
  <si>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</si>
  <si>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</si>
  <si>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</si>
  <si>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</si>
  <si>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</si>
  <si>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</si>
  <si>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</si>
  <si>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</si>
  <si>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</si>
  <si>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</si>
  <si>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</si>
  <si>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</si>
  <si>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</si>
  <si>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</si>
  <si>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</si>
  <si>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</si>
  <si>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</si>
  <si>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</si>
  <si>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</si>
  <si>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</si>
  <si>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</si>
  <si>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</si>
  <si>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</si>
  <si>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</si>
  <si>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</si>
  <si>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</si>
  <si>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</si>
  <si>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</si>
  <si>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</si>
  <si>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</si>
  <si>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</si>
  <si>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</si>
  <si>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</si>
  <si>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</si>
  <si>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</si>
  <si>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</si>
  <si>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</si>
  <si>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</si>
  <si>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</si>
  <si>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</si>
  <si>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</si>
  <si>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</si>
  <si>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</si>
  <si>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</si>
  <si>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</si>
  <si>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</si>
  <si>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</si>
  <si>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</si>
  <si>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</si>
  <si>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46/90</t>
  </si>
  <si>
    <t>32/38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</si>
  <si>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</si>
  <si>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</si>
  <si>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</si>
  <si>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</si>
  <si>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>нет</t>
  </si>
  <si>
    <t>+35</t>
  </si>
  <si>
    <t>+1000</t>
  </si>
  <si>
    <t>производственно-административный корпус с инженерными сетями, элементами благоустройства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</si>
  <si>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</si>
  <si>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>Объем запланированных средств на  20 11 г.</t>
  </si>
  <si>
    <t>ДЦП "Организация временных оплачиваемых рабочих мест для несовершеннолетних граждан в возрасте от 14 до 18 лет на 2011-2013гг"</t>
  </si>
  <si>
    <t>Целевая программа "Развитие физической культуры и спорта в МО Дружногорское городское поселение Гатчинского муниципального района Ленинградской области на 2008-2011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</si>
  <si>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г.г."</t>
  </si>
  <si>
    <t>Муниципальная целевая программа
«Развитие муниципальной службы в  Дружногорском городском поселении на 2011-2013годы"</t>
  </si>
  <si>
    <t xml:space="preserve">     Привлечение несовершеннолетних граждан к общественным мероприятиям.
     Стимулирование у молодежи активной жизненной позиции. Пропаганда здорового образа жизни.
</t>
  </si>
  <si>
    <t xml:space="preserve">     Обеспечена занятость несовершеннолетних граждан в каникулярный период.(18человек)
     Материальная помощь семьям, </t>
  </si>
  <si>
    <t>Основными целями Программы являются повышение энергетической эффективности при производстве, передаче и потреблении энергетических ресурсов на территории Дружногорского городского поселения за счет снижения к 2014 году удельных показателей энергоемкости и энергопотребления предприятий и организаций на 15 процентов, создание условий для перевода экономики и бюджетной сферы муниципального образования на энергосберегающий путь развития.</t>
  </si>
  <si>
    <t>Эффективное использование возможностей физической культуры и спорта во всестороннем физическом и духовном развитии личности, укреплении здоровья и профилактике заболеваний, формировании потребности в регулярных занятиях физической культурой и спортом, создание для этого необходимых условий</t>
  </si>
  <si>
    <t>Создание условий для развития и совершенствования муниципальной службы в поселении, повышение эффективности деятельности муниципальных служащих</t>
  </si>
  <si>
    <t>текос</t>
  </si>
  <si>
    <t>текос 2010</t>
  </si>
  <si>
    <t>текос2011</t>
  </si>
  <si>
    <t>стат</t>
  </si>
  <si>
    <t>+12,86</t>
  </si>
  <si>
    <t>январь - сентябрь   2011 года</t>
  </si>
  <si>
    <t>+16,17</t>
  </si>
  <si>
    <t>+13,89</t>
  </si>
  <si>
    <t>+15,63</t>
  </si>
  <si>
    <t>+64,85</t>
  </si>
  <si>
    <t>-14,72</t>
  </si>
  <si>
    <t xml:space="preserve"> 2011 г. отчет</t>
  </si>
  <si>
    <t>412/79</t>
  </si>
  <si>
    <t>сх</t>
  </si>
  <si>
    <r>
      <t xml:space="preserve"> Ленинградской области</t>
    </r>
    <r>
      <rPr>
        <sz val="14"/>
        <rFont val="Times New Roman CYR"/>
        <family val="1"/>
      </rPr>
      <t xml:space="preserve"> за  2011 год.</t>
    </r>
  </si>
  <si>
    <t>за 2011 год</t>
  </si>
  <si>
    <t>Объем  выделенных средств в рамках программы за  20 11 г.</t>
  </si>
  <si>
    <t>2758</t>
  </si>
  <si>
    <t>Обеспечение функционирования МОУ ДОД ДЮСШ Росич</t>
  </si>
  <si>
    <t>8,64</t>
  </si>
  <si>
    <t>Повышение квалификации муниципальных служащих</t>
  </si>
  <si>
    <t>343,65</t>
  </si>
  <si>
    <t>121,29</t>
  </si>
  <si>
    <t>3231,58</t>
  </si>
  <si>
    <t>3216,89</t>
  </si>
  <si>
    <t>монтаж узла учета тепловой энергии, строительно-монтажные работы по уличному освещению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</si>
</sst>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6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4" fillId="0" borderId="16" xfId="52" applyFont="1" applyFill="1" applyBorder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27" fillId="0" borderId="18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4" fillId="24" borderId="11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1" xfId="0" applyFont="1" applyBorder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33" xfId="0" applyNumberFormat="1" applyFont="1" applyFill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4" fontId="27" fillId="0" borderId="33" xfId="0" applyNumberFormat="1" applyFont="1" applyBorder="1" applyAlignment="1">
      <alignment/>
    </xf>
    <xf numFmtId="0" fontId="27" fillId="0" borderId="18" xfId="0" applyFont="1" applyBorder="1" applyAlignment="1">
      <alignment/>
    </xf>
    <xf numFmtId="4" fontId="27" fillId="0" borderId="3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2" fillId="0" borderId="0" xfId="0" applyFont="1" applyAlignment="1">
      <alignment/>
    </xf>
    <xf numFmtId="0" fontId="36" fillId="24" borderId="10" xfId="0" applyFont="1" applyFill="1" applyBorder="1" applyAlignment="1">
      <alignment horizontal="center" wrapText="1"/>
    </xf>
    <xf numFmtId="0" fontId="36" fillId="24" borderId="33" xfId="0" applyFont="1" applyFill="1" applyBorder="1" applyAlignment="1">
      <alignment horizontal="center" wrapText="1"/>
    </xf>
    <xf numFmtId="0" fontId="1" fillId="0" borderId="38" xfId="0" applyFont="1" applyBorder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10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4" fontId="10" fillId="0" borderId="3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9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justify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4" fontId="10" fillId="0" borderId="32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4" fontId="10" fillId="0" borderId="34" xfId="0" applyNumberFormat="1" applyFont="1" applyBorder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0" xfId="0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wrapText="1"/>
    </xf>
    <xf numFmtId="4" fontId="1" fillId="24" borderId="28" xfId="0" applyNumberFormat="1" applyFont="1" applyFill="1" applyBorder="1" applyAlignment="1">
      <alignment horizontal="center" wrapText="1"/>
    </xf>
    <xf numFmtId="4" fontId="1" fillId="24" borderId="46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 wrapText="1"/>
    </xf>
    <xf numFmtId="4" fontId="1" fillId="24" borderId="20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23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/>
    </xf>
    <xf numFmtId="0" fontId="1" fillId="0" borderId="5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/>
    </xf>
    <xf numFmtId="0" fontId="27" fillId="0" borderId="0" xfId="0" applyFont="1" applyAlignment="1">
      <alignment horizontal="center"/>
    </xf>
    <xf numFmtId="4" fontId="25" fillId="0" borderId="56" xfId="0" applyNumberFormat="1" applyFont="1" applyBorder="1" applyAlignment="1">
      <alignment horizontal="center" vertical="center" wrapText="1"/>
    </xf>
    <xf numFmtId="4" fontId="25" fillId="0" borderId="5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28" xfId="0" applyFont="1" applyBorder="1" applyAlignment="1">
      <alignment horizontal="left" wrapText="1"/>
    </xf>
    <xf numFmtId="0" fontId="10" fillId="0" borderId="58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5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0" fontId="10" fillId="0" borderId="58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1" fillId="0" borderId="1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8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2" fillId="0" borderId="31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6" fillId="0" borderId="0" xfId="0" applyFont="1" applyAlignment="1">
      <alignment horizontal="right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2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7" fillId="0" borderId="49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36" fillId="24" borderId="29" xfId="0" applyFont="1" applyFill="1" applyBorder="1" applyAlignment="1">
      <alignment horizontal="left" vertical="center" wrapText="1" indent="4"/>
    </xf>
    <xf numFmtId="0" fontId="36" fillId="24" borderId="20" xfId="0" applyFont="1" applyFill="1" applyBorder="1" applyAlignment="1">
      <alignment horizontal="left" vertical="center" wrapText="1" indent="4"/>
    </xf>
    <xf numFmtId="0" fontId="36" fillId="24" borderId="10" xfId="0" applyFont="1" applyFill="1" applyBorder="1" applyAlignment="1">
      <alignment horizontal="center" wrapText="1"/>
    </xf>
    <xf numFmtId="0" fontId="36" fillId="24" borderId="16" xfId="0" applyFont="1" applyFill="1" applyBorder="1" applyAlignment="1">
      <alignment horizontal="center" wrapText="1"/>
    </xf>
    <xf numFmtId="0" fontId="36" fillId="24" borderId="33" xfId="0" applyFont="1" applyFill="1" applyBorder="1" applyAlignment="1">
      <alignment horizontal="center" wrapText="1"/>
    </xf>
    <xf numFmtId="0" fontId="36" fillId="24" borderId="34" xfId="0" applyFont="1" applyFill="1" applyBorder="1" applyAlignment="1">
      <alignment horizontal="center" wrapText="1"/>
    </xf>
    <xf numFmtId="0" fontId="27" fillId="0" borderId="1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36" fillId="24" borderId="64" xfId="0" applyFont="1" applyFill="1" applyBorder="1" applyAlignment="1">
      <alignment horizontal="center" vertical="center" wrapText="1"/>
    </xf>
    <xf numFmtId="0" fontId="36" fillId="24" borderId="65" xfId="0" applyFont="1" applyFill="1" applyBorder="1" applyAlignment="1">
      <alignment horizontal="center" vertical="center" wrapText="1"/>
    </xf>
    <xf numFmtId="0" fontId="36" fillId="24" borderId="66" xfId="0" applyFont="1" applyFill="1" applyBorder="1" applyAlignment="1">
      <alignment horizontal="center" vertical="center" wrapText="1"/>
    </xf>
    <xf numFmtId="0" fontId="36" fillId="24" borderId="60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">
      <selection activeCell="I57" sqref="I57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19" customWidth="1"/>
    <col min="6" max="6" width="110.875" style="138" customWidth="1"/>
    <col min="7" max="9" width="8.875" style="138" customWidth="1"/>
    <col min="10" max="16384" width="8.875" style="1" customWidth="1"/>
  </cols>
  <sheetData>
    <row r="1" spans="1:5" ht="13.5" customHeight="1">
      <c r="A1" s="212" t="s">
        <v>82</v>
      </c>
      <c r="B1" s="212"/>
      <c r="C1" s="212"/>
      <c r="D1" s="212"/>
      <c r="E1" s="212"/>
    </row>
    <row r="2" spans="1:5" ht="17.25" customHeight="1">
      <c r="A2" s="218" t="s">
        <v>49</v>
      </c>
      <c r="B2" s="218"/>
      <c r="C2" s="218"/>
      <c r="D2" s="218"/>
      <c r="E2" s="218"/>
    </row>
    <row r="3" spans="1:5" ht="17.25" customHeight="1">
      <c r="A3" s="223" t="s">
        <v>271</v>
      </c>
      <c r="B3" s="223"/>
      <c r="C3" s="223"/>
      <c r="D3" s="223"/>
      <c r="E3" s="223"/>
    </row>
    <row r="4" spans="1:5" ht="13.5" customHeight="1">
      <c r="A4" s="226" t="s">
        <v>234</v>
      </c>
      <c r="B4" s="226"/>
      <c r="C4" s="226"/>
      <c r="D4" s="226"/>
      <c r="E4" s="226"/>
    </row>
    <row r="5" spans="1:5" ht="17.25" customHeight="1">
      <c r="A5" s="219" t="s">
        <v>307</v>
      </c>
      <c r="B5" s="220"/>
      <c r="C5" s="220"/>
      <c r="D5" s="220"/>
      <c r="E5" s="220"/>
    </row>
    <row r="6" ht="13.5" customHeight="1" thickBot="1">
      <c r="E6" s="108"/>
    </row>
    <row r="7" spans="1:5" ht="24" customHeight="1">
      <c r="A7" s="171" t="s">
        <v>0</v>
      </c>
      <c r="B7" s="221" t="s">
        <v>1</v>
      </c>
      <c r="C7" s="151" t="s">
        <v>83</v>
      </c>
      <c r="D7" s="207" t="s">
        <v>304</v>
      </c>
      <c r="E7" s="224" t="s">
        <v>195</v>
      </c>
    </row>
    <row r="8" spans="1:7" ht="30" customHeight="1" thickBot="1">
      <c r="A8" s="150"/>
      <c r="B8" s="222"/>
      <c r="C8" s="148"/>
      <c r="D8" s="208"/>
      <c r="E8" s="225"/>
      <c r="G8" s="138">
        <v>2010</v>
      </c>
    </row>
    <row r="9" spans="1:5" ht="15" customHeight="1" thickBot="1">
      <c r="A9" s="213" t="s">
        <v>84</v>
      </c>
      <c r="B9" s="214"/>
      <c r="C9" s="214"/>
      <c r="D9" s="215"/>
      <c r="E9" s="216"/>
    </row>
    <row r="10" spans="1:7" ht="25.5">
      <c r="A10" s="22" t="s">
        <v>2</v>
      </c>
      <c r="B10" s="42" t="s">
        <v>169</v>
      </c>
      <c r="C10" s="20" t="s">
        <v>3</v>
      </c>
      <c r="D10" s="12">
        <v>5833</v>
      </c>
      <c r="E10" s="110">
        <f>D10/G10*100</f>
        <v>97.39522457839372</v>
      </c>
      <c r="F10" s="138">
        <v>5989</v>
      </c>
      <c r="G10" s="138">
        <v>5989</v>
      </c>
    </row>
    <row r="11" spans="1:7" ht="12.75">
      <c r="A11" s="23" t="s">
        <v>4</v>
      </c>
      <c r="B11" s="5" t="s">
        <v>196</v>
      </c>
      <c r="C11" s="6" t="s">
        <v>3</v>
      </c>
      <c r="D11" s="4">
        <v>32</v>
      </c>
      <c r="E11" s="110">
        <f>D11/G11*100</f>
        <v>68.08510638297872</v>
      </c>
      <c r="G11" s="138">
        <v>47</v>
      </c>
    </row>
    <row r="12" spans="1:7" ht="12.75">
      <c r="A12" s="23" t="s">
        <v>5</v>
      </c>
      <c r="B12" s="5" t="s">
        <v>85</v>
      </c>
      <c r="C12" s="6" t="s">
        <v>3</v>
      </c>
      <c r="D12" s="4">
        <v>56</v>
      </c>
      <c r="E12" s="110">
        <f>D12/G12*100</f>
        <v>46.28099173553719</v>
      </c>
      <c r="G12" s="138">
        <v>121</v>
      </c>
    </row>
    <row r="13" spans="1:5" ht="12.75">
      <c r="A13" s="23" t="s">
        <v>57</v>
      </c>
      <c r="B13" s="5" t="s">
        <v>167</v>
      </c>
      <c r="C13" s="6" t="s">
        <v>3</v>
      </c>
      <c r="D13" s="4"/>
      <c r="E13" s="110"/>
    </row>
    <row r="14" spans="1:7" ht="12.75">
      <c r="A14" s="24" t="s">
        <v>76</v>
      </c>
      <c r="B14" s="5" t="s">
        <v>91</v>
      </c>
      <c r="C14" s="83" t="s">
        <v>227</v>
      </c>
      <c r="D14" s="4">
        <v>5.33</v>
      </c>
      <c r="E14" s="110">
        <f>D14/G14*100</f>
        <v>68.07151979565774</v>
      </c>
      <c r="G14" s="138">
        <v>7.83</v>
      </c>
    </row>
    <row r="15" spans="1:7" ht="12.75">
      <c r="A15" s="23" t="s">
        <v>75</v>
      </c>
      <c r="B15" s="5" t="s">
        <v>92</v>
      </c>
      <c r="C15" s="83" t="s">
        <v>227</v>
      </c>
      <c r="D15" s="4">
        <v>9.33</v>
      </c>
      <c r="E15" s="110">
        <f>D15/G15*100</f>
        <v>46.25681705503222</v>
      </c>
      <c r="G15" s="138">
        <v>20.17</v>
      </c>
    </row>
    <row r="16" spans="1:7" ht="12.75">
      <c r="A16" s="24" t="s">
        <v>77</v>
      </c>
      <c r="B16" s="5" t="s">
        <v>93</v>
      </c>
      <c r="C16" s="83" t="s">
        <v>227</v>
      </c>
      <c r="D16" s="4">
        <v>-4</v>
      </c>
      <c r="E16" s="110">
        <f>D16/G16*100</f>
        <v>32.441200324412</v>
      </c>
      <c r="G16" s="138">
        <v>-12.33</v>
      </c>
    </row>
    <row r="17" spans="1:5" ht="13.5" customHeight="1" thickBot="1">
      <c r="A17" s="25" t="s">
        <v>166</v>
      </c>
      <c r="B17" s="39" t="s">
        <v>78</v>
      </c>
      <c r="C17" s="83" t="s">
        <v>227</v>
      </c>
      <c r="D17" s="27">
        <v>36</v>
      </c>
      <c r="E17" s="111"/>
    </row>
    <row r="18" spans="1:8" ht="15" customHeight="1" thickBot="1">
      <c r="A18" s="213" t="s">
        <v>228</v>
      </c>
      <c r="B18" s="214"/>
      <c r="C18" s="214"/>
      <c r="D18" s="214"/>
      <c r="E18" s="217"/>
      <c r="H18" s="138" t="s">
        <v>293</v>
      </c>
    </row>
    <row r="19" spans="1:9" ht="25.5" customHeight="1">
      <c r="A19" s="209" t="s">
        <v>50</v>
      </c>
      <c r="B19" s="29" t="s">
        <v>205</v>
      </c>
      <c r="C19" s="30" t="s">
        <v>3</v>
      </c>
      <c r="D19" s="31">
        <v>491</v>
      </c>
      <c r="E19" s="112">
        <v>104.7</v>
      </c>
      <c r="F19" s="138" t="s">
        <v>305</v>
      </c>
      <c r="G19" s="138">
        <v>402</v>
      </c>
      <c r="H19" s="138">
        <v>68</v>
      </c>
      <c r="I19" s="138">
        <f>G19+H19</f>
        <v>470</v>
      </c>
    </row>
    <row r="20" spans="1:5" ht="11.25" customHeight="1">
      <c r="A20" s="210"/>
      <c r="B20" s="227" t="s">
        <v>235</v>
      </c>
      <c r="C20" s="228"/>
      <c r="D20" s="228"/>
      <c r="E20" s="229"/>
    </row>
    <row r="21" spans="1:7" ht="12.75">
      <c r="A21" s="210"/>
      <c r="B21" s="9" t="s">
        <v>25</v>
      </c>
      <c r="C21" s="6" t="s">
        <v>3</v>
      </c>
      <c r="D21" s="4">
        <v>112</v>
      </c>
      <c r="E21" s="110">
        <v>108.7</v>
      </c>
      <c r="G21" s="138">
        <v>103</v>
      </c>
    </row>
    <row r="22" spans="1:5" ht="12.75">
      <c r="A22" s="210"/>
      <c r="B22" s="9" t="s">
        <v>26</v>
      </c>
      <c r="C22" s="6" t="s">
        <v>3</v>
      </c>
      <c r="D22" s="4"/>
      <c r="E22" s="110"/>
    </row>
    <row r="23" spans="1:7" ht="12.75">
      <c r="A23" s="210"/>
      <c r="B23" s="9" t="s">
        <v>20</v>
      </c>
      <c r="C23" s="6" t="s">
        <v>3</v>
      </c>
      <c r="D23" s="4">
        <v>44</v>
      </c>
      <c r="E23" s="110">
        <v>104.8</v>
      </c>
      <c r="G23" s="138">
        <v>42</v>
      </c>
    </row>
    <row r="24" spans="1:5" ht="12.75" customHeight="1">
      <c r="A24" s="210"/>
      <c r="B24" s="9" t="s">
        <v>27</v>
      </c>
      <c r="C24" s="6" t="s">
        <v>3</v>
      </c>
      <c r="D24" s="4"/>
      <c r="E24" s="110"/>
    </row>
    <row r="25" spans="1:5" ht="12.75">
      <c r="A25" s="210"/>
      <c r="B25" s="9" t="s">
        <v>19</v>
      </c>
      <c r="C25" s="6" t="s">
        <v>3</v>
      </c>
      <c r="D25" s="4"/>
      <c r="E25" s="110"/>
    </row>
    <row r="26" spans="1:5" ht="37.5" customHeight="1">
      <c r="A26" s="210"/>
      <c r="B26" s="9" t="s">
        <v>28</v>
      </c>
      <c r="C26" s="6" t="s">
        <v>3</v>
      </c>
      <c r="D26" s="4">
        <v>2</v>
      </c>
      <c r="E26" s="110"/>
    </row>
    <row r="27" spans="1:7" ht="12.75">
      <c r="A27" s="210"/>
      <c r="B27" s="9" t="s">
        <v>29</v>
      </c>
      <c r="C27" s="6" t="s">
        <v>3</v>
      </c>
      <c r="D27" s="4">
        <v>135</v>
      </c>
      <c r="E27" s="110">
        <v>100</v>
      </c>
      <c r="G27" s="138">
        <v>135</v>
      </c>
    </row>
    <row r="28" spans="1:7" ht="12.75">
      <c r="A28" s="210"/>
      <c r="B28" s="9" t="s">
        <v>24</v>
      </c>
      <c r="C28" s="6" t="s">
        <v>3</v>
      </c>
      <c r="D28" s="4">
        <v>81</v>
      </c>
      <c r="E28" s="110">
        <v>97.6</v>
      </c>
      <c r="G28" s="138">
        <v>84</v>
      </c>
    </row>
    <row r="29" spans="1:5" ht="12.75">
      <c r="A29" s="210"/>
      <c r="B29" s="9" t="s">
        <v>30</v>
      </c>
      <c r="C29" s="6" t="s">
        <v>3</v>
      </c>
      <c r="D29" s="4"/>
      <c r="E29" s="110"/>
    </row>
    <row r="30" spans="1:5" ht="25.5">
      <c r="A30" s="210"/>
      <c r="B30" s="9" t="s">
        <v>31</v>
      </c>
      <c r="C30" s="6" t="s">
        <v>3</v>
      </c>
      <c r="D30" s="4"/>
      <c r="E30" s="110"/>
    </row>
    <row r="31" spans="1:7" ht="25.5">
      <c r="A31" s="211"/>
      <c r="B31" s="9" t="s">
        <v>32</v>
      </c>
      <c r="C31" s="6" t="s">
        <v>3</v>
      </c>
      <c r="D31" s="4">
        <v>25</v>
      </c>
      <c r="E31" s="110">
        <v>100</v>
      </c>
      <c r="G31" s="138">
        <v>25</v>
      </c>
    </row>
    <row r="32" spans="1:7" ht="24" customHeight="1">
      <c r="A32" s="23" t="s">
        <v>58</v>
      </c>
      <c r="B32" s="39" t="s">
        <v>206</v>
      </c>
      <c r="C32" s="6" t="s">
        <v>48</v>
      </c>
      <c r="D32" s="4">
        <v>0.29</v>
      </c>
      <c r="E32" s="110">
        <f>D32/G32*100</f>
        <v>50</v>
      </c>
      <c r="G32" s="138">
        <v>0.58</v>
      </c>
    </row>
    <row r="33" spans="1:5" ht="25.5">
      <c r="A33" s="231" t="s">
        <v>56</v>
      </c>
      <c r="B33" s="5" t="s">
        <v>207</v>
      </c>
      <c r="C33" s="6" t="s">
        <v>47</v>
      </c>
      <c r="D33" s="4"/>
      <c r="E33" s="110"/>
    </row>
    <row r="34" spans="1:5" ht="12.75">
      <c r="A34" s="210"/>
      <c r="B34" s="227" t="s">
        <v>217</v>
      </c>
      <c r="C34" s="228"/>
      <c r="D34" s="228"/>
      <c r="E34" s="229"/>
    </row>
    <row r="35" spans="1:5" ht="12.75">
      <c r="A35" s="210"/>
      <c r="B35" s="5" t="s">
        <v>51</v>
      </c>
      <c r="C35" s="6" t="s">
        <v>47</v>
      </c>
      <c r="D35" s="4"/>
      <c r="E35" s="110"/>
    </row>
    <row r="36" spans="1:5" ht="25.5">
      <c r="A36" s="210"/>
      <c r="B36" s="5" t="s">
        <v>269</v>
      </c>
      <c r="C36" s="6"/>
      <c r="D36" s="4"/>
      <c r="E36" s="110"/>
    </row>
    <row r="37" spans="1:5" ht="12.75">
      <c r="A37" s="210"/>
      <c r="B37" s="5"/>
      <c r="C37" s="6"/>
      <c r="D37" s="4"/>
      <c r="E37" s="110"/>
    </row>
    <row r="38" spans="1:5" ht="12.75">
      <c r="A38" s="210"/>
      <c r="B38" s="5"/>
      <c r="C38" s="6"/>
      <c r="D38" s="4"/>
      <c r="E38" s="110"/>
    </row>
    <row r="39" spans="1:5" ht="12.75">
      <c r="A39" s="210"/>
      <c r="B39" s="5" t="s">
        <v>197</v>
      </c>
      <c r="C39" s="6" t="s">
        <v>47</v>
      </c>
      <c r="D39" s="4"/>
      <c r="E39" s="110"/>
    </row>
    <row r="40" spans="1:5" ht="25.5">
      <c r="A40" s="210"/>
      <c r="B40" s="5" t="s">
        <v>269</v>
      </c>
      <c r="C40" s="85"/>
      <c r="D40" s="4"/>
      <c r="E40" s="113"/>
    </row>
    <row r="41" spans="1:5" ht="12.75">
      <c r="A41" s="210"/>
      <c r="B41" s="5"/>
      <c r="C41" s="85"/>
      <c r="D41" s="4"/>
      <c r="E41" s="113"/>
    </row>
    <row r="42" spans="1:5" ht="12.75">
      <c r="A42" s="210"/>
      <c r="B42" s="5"/>
      <c r="C42" s="85"/>
      <c r="D42" s="4"/>
      <c r="E42" s="113"/>
    </row>
    <row r="43" spans="1:5" ht="12.75">
      <c r="A43" s="210"/>
      <c r="B43" s="149" t="s">
        <v>89</v>
      </c>
      <c r="C43" s="232"/>
      <c r="D43" s="232"/>
      <c r="E43" s="233"/>
    </row>
    <row r="44" spans="1:5" ht="12.75">
      <c r="A44" s="210"/>
      <c r="B44" s="2" t="s">
        <v>25</v>
      </c>
      <c r="C44" s="6" t="s">
        <v>47</v>
      </c>
      <c r="D44" s="4"/>
      <c r="E44" s="110"/>
    </row>
    <row r="45" spans="1:5" ht="12.75">
      <c r="A45" s="210"/>
      <c r="B45" s="2" t="s">
        <v>26</v>
      </c>
      <c r="C45" s="6" t="s">
        <v>47</v>
      </c>
      <c r="D45" s="4"/>
      <c r="E45" s="110"/>
    </row>
    <row r="46" spans="1:5" ht="12.75">
      <c r="A46" s="210"/>
      <c r="B46" s="2" t="s">
        <v>20</v>
      </c>
      <c r="C46" s="6" t="s">
        <v>47</v>
      </c>
      <c r="D46" s="4"/>
      <c r="E46" s="110"/>
    </row>
    <row r="47" spans="1:5" ht="12.75" customHeight="1">
      <c r="A47" s="210"/>
      <c r="B47" s="2" t="s">
        <v>27</v>
      </c>
      <c r="C47" s="6" t="s">
        <v>47</v>
      </c>
      <c r="D47" s="4"/>
      <c r="E47" s="110"/>
    </row>
    <row r="48" spans="1:5" ht="12.75">
      <c r="A48" s="210"/>
      <c r="B48" s="2" t="s">
        <v>19</v>
      </c>
      <c r="C48" s="6" t="s">
        <v>47</v>
      </c>
      <c r="D48" s="4"/>
      <c r="E48" s="110"/>
    </row>
    <row r="49" spans="1:5" ht="36" customHeight="1">
      <c r="A49" s="210"/>
      <c r="B49" s="2" t="s">
        <v>28</v>
      </c>
      <c r="C49" s="6" t="s">
        <v>47</v>
      </c>
      <c r="D49" s="4"/>
      <c r="E49" s="110"/>
    </row>
    <row r="50" spans="1:5" ht="11.25" customHeight="1">
      <c r="A50" s="210"/>
      <c r="B50" s="2" t="s">
        <v>29</v>
      </c>
      <c r="C50" s="6" t="s">
        <v>47</v>
      </c>
      <c r="D50" s="4"/>
      <c r="E50" s="110"/>
    </row>
    <row r="51" spans="1:5" ht="12.75">
      <c r="A51" s="210"/>
      <c r="B51" s="2" t="s">
        <v>24</v>
      </c>
      <c r="C51" s="6" t="s">
        <v>47</v>
      </c>
      <c r="D51" s="4"/>
      <c r="E51" s="110"/>
    </row>
    <row r="52" spans="1:5" ht="12.75">
      <c r="A52" s="210"/>
      <c r="B52" s="2" t="s">
        <v>30</v>
      </c>
      <c r="C52" s="6" t="s">
        <v>47</v>
      </c>
      <c r="D52" s="4"/>
      <c r="E52" s="110"/>
    </row>
    <row r="53" spans="1:5" ht="25.5">
      <c r="A53" s="210"/>
      <c r="B53" s="2" t="s">
        <v>31</v>
      </c>
      <c r="C53" s="6" t="s">
        <v>47</v>
      </c>
      <c r="D53" s="4"/>
      <c r="E53" s="110"/>
    </row>
    <row r="54" spans="1:5" ht="24" customHeight="1">
      <c r="A54" s="211"/>
      <c r="B54" s="2" t="s">
        <v>32</v>
      </c>
      <c r="C54" s="6" t="s">
        <v>47</v>
      </c>
      <c r="D54" s="4"/>
      <c r="E54" s="110"/>
    </row>
    <row r="55" spans="1:8" ht="25.5">
      <c r="A55" s="231" t="s">
        <v>59</v>
      </c>
      <c r="B55" s="5" t="s">
        <v>208</v>
      </c>
      <c r="C55" s="3" t="s">
        <v>17</v>
      </c>
      <c r="D55" s="4">
        <f>G60</f>
        <v>18802.6</v>
      </c>
      <c r="E55" s="110">
        <f>G60/H60*100</f>
        <v>108.71382729611747</v>
      </c>
      <c r="G55" s="152" t="s">
        <v>295</v>
      </c>
      <c r="H55" s="153" t="s">
        <v>294</v>
      </c>
    </row>
    <row r="56" spans="1:9" ht="12.75">
      <c r="A56" s="210"/>
      <c r="B56" s="227" t="s">
        <v>86</v>
      </c>
      <c r="C56" s="228"/>
      <c r="D56" s="228"/>
      <c r="E56" s="229"/>
      <c r="G56" s="154">
        <v>19644</v>
      </c>
      <c r="H56" s="155">
        <v>17281.6</v>
      </c>
      <c r="I56" s="138">
        <f>G56/H56</f>
        <v>1.1367003055272662</v>
      </c>
    </row>
    <row r="57" spans="1:10" ht="12.75">
      <c r="A57" s="210"/>
      <c r="B57" s="9" t="s">
        <v>25</v>
      </c>
      <c r="C57" s="3" t="s">
        <v>17</v>
      </c>
      <c r="D57" s="4">
        <v>17024</v>
      </c>
      <c r="E57" s="110">
        <v>110.8</v>
      </c>
      <c r="G57" s="156">
        <v>79</v>
      </c>
      <c r="H57" s="157">
        <v>68</v>
      </c>
      <c r="I57" s="138">
        <f>G57*G56</f>
        <v>1551876</v>
      </c>
      <c r="J57" s="1">
        <f>H57*H56</f>
        <v>1175148.7999999998</v>
      </c>
    </row>
    <row r="58" spans="1:8" ht="12.75">
      <c r="A58" s="210"/>
      <c r="B58" s="9" t="s">
        <v>26</v>
      </c>
      <c r="C58" s="3" t="s">
        <v>17</v>
      </c>
      <c r="D58" s="4"/>
      <c r="E58" s="110"/>
      <c r="F58" s="138" t="s">
        <v>296</v>
      </c>
      <c r="G58" s="138">
        <v>18641.3</v>
      </c>
      <c r="H58" s="138">
        <v>17306.2</v>
      </c>
    </row>
    <row r="59" spans="1:10" ht="12.75">
      <c r="A59" s="210"/>
      <c r="B59" s="9" t="s">
        <v>20</v>
      </c>
      <c r="C59" s="3" t="s">
        <v>17</v>
      </c>
      <c r="D59" s="4">
        <v>19883</v>
      </c>
      <c r="E59" s="110">
        <v>103.7</v>
      </c>
      <c r="F59" s="138" t="s">
        <v>296</v>
      </c>
      <c r="G59" s="138">
        <v>412</v>
      </c>
      <c r="H59" s="138">
        <v>402</v>
      </c>
      <c r="I59" s="138">
        <f>G59*G58</f>
        <v>7680215.6</v>
      </c>
      <c r="J59" s="1">
        <f>H59*H58</f>
        <v>6957092.4</v>
      </c>
    </row>
    <row r="60" spans="1:10" ht="12.75" customHeight="1">
      <c r="A60" s="210"/>
      <c r="B60" s="9" t="s">
        <v>27</v>
      </c>
      <c r="C60" s="3" t="s">
        <v>17</v>
      </c>
      <c r="D60" s="4"/>
      <c r="E60" s="110"/>
      <c r="G60" s="138">
        <v>18802.6</v>
      </c>
      <c r="H60" s="138">
        <v>17295.5</v>
      </c>
      <c r="I60" s="138">
        <f>I59+I57</f>
        <v>9232091.6</v>
      </c>
      <c r="J60" s="138">
        <f>J59+J57</f>
        <v>8132241.2</v>
      </c>
    </row>
    <row r="61" spans="1:10" ht="12.75">
      <c r="A61" s="210"/>
      <c r="B61" s="9" t="s">
        <v>19</v>
      </c>
      <c r="C61" s="3" t="s">
        <v>17</v>
      </c>
      <c r="D61" s="4"/>
      <c r="E61" s="110"/>
      <c r="I61" s="138">
        <f>G59+G57</f>
        <v>491</v>
      </c>
      <c r="J61" s="1">
        <f>H59+H57</f>
        <v>470</v>
      </c>
    </row>
    <row r="62" spans="1:10" ht="36.75" customHeight="1">
      <c r="A62" s="210"/>
      <c r="B62" s="9" t="s">
        <v>28</v>
      </c>
      <c r="C62" s="3" t="s">
        <v>17</v>
      </c>
      <c r="D62" s="4">
        <v>21045.8</v>
      </c>
      <c r="E62" s="110"/>
      <c r="I62" s="138">
        <f>I60/I61</f>
        <v>18802.630549898167</v>
      </c>
      <c r="J62" s="1">
        <f>J60/J61</f>
        <v>17302.64085106383</v>
      </c>
    </row>
    <row r="63" spans="1:5" ht="12.75">
      <c r="A63" s="210"/>
      <c r="B63" s="9" t="s">
        <v>29</v>
      </c>
      <c r="C63" s="3" t="s">
        <v>17</v>
      </c>
      <c r="D63" s="4">
        <v>20634.8</v>
      </c>
      <c r="E63" s="110">
        <v>105.8</v>
      </c>
    </row>
    <row r="64" spans="1:5" ht="12.75">
      <c r="A64" s="210"/>
      <c r="B64" s="9" t="s">
        <v>24</v>
      </c>
      <c r="C64" s="3" t="s">
        <v>17</v>
      </c>
      <c r="D64" s="4">
        <v>15620.8</v>
      </c>
      <c r="E64" s="110">
        <v>116.5</v>
      </c>
    </row>
    <row r="65" spans="1:5" ht="12.75">
      <c r="A65" s="210"/>
      <c r="B65" s="9" t="s">
        <v>30</v>
      </c>
      <c r="C65" s="3" t="s">
        <v>17</v>
      </c>
      <c r="D65" s="4"/>
      <c r="E65" s="110"/>
    </row>
    <row r="66" spans="1:5" ht="25.5">
      <c r="A66" s="210"/>
      <c r="B66" s="9" t="s">
        <v>31</v>
      </c>
      <c r="C66" s="3" t="s">
        <v>17</v>
      </c>
      <c r="D66" s="4"/>
      <c r="E66" s="110"/>
    </row>
    <row r="67" spans="1:5" ht="26.25" thickBot="1">
      <c r="A67" s="199"/>
      <c r="B67" s="33" t="s">
        <v>32</v>
      </c>
      <c r="C67" s="34" t="s">
        <v>17</v>
      </c>
      <c r="D67" s="27">
        <v>12098.7</v>
      </c>
      <c r="E67" s="111">
        <v>109.3</v>
      </c>
    </row>
    <row r="68" spans="1:8" ht="15.75" customHeight="1" thickBot="1">
      <c r="A68" s="213" t="s">
        <v>229</v>
      </c>
      <c r="B68" s="214"/>
      <c r="C68" s="214"/>
      <c r="D68" s="214"/>
      <c r="E68" s="217"/>
      <c r="G68" s="138" t="s">
        <v>295</v>
      </c>
      <c r="H68" s="138" t="s">
        <v>294</v>
      </c>
    </row>
    <row r="69" spans="1:9" ht="66.75" customHeight="1">
      <c r="A69" s="28" t="s">
        <v>52</v>
      </c>
      <c r="B69" s="29" t="s">
        <v>94</v>
      </c>
      <c r="C69" s="37" t="s">
        <v>60</v>
      </c>
      <c r="D69" s="31">
        <v>202184</v>
      </c>
      <c r="E69" s="112">
        <v>125</v>
      </c>
      <c r="G69" s="158">
        <v>155000</v>
      </c>
      <c r="H69" s="138">
        <v>138629.4</v>
      </c>
      <c r="I69" s="138">
        <f>G69/H69</f>
        <v>1.1180889479432212</v>
      </c>
    </row>
    <row r="70" spans="1:8" ht="37.5" customHeight="1">
      <c r="A70" s="6" t="s">
        <v>61</v>
      </c>
      <c r="B70" s="91" t="s">
        <v>198</v>
      </c>
      <c r="C70" s="6" t="s">
        <v>88</v>
      </c>
      <c r="D70" s="4"/>
      <c r="E70" s="114"/>
      <c r="F70" s="138" t="s">
        <v>296</v>
      </c>
      <c r="G70" s="138">
        <v>112852</v>
      </c>
      <c r="H70" s="138">
        <v>73402</v>
      </c>
    </row>
    <row r="71" spans="1:9" ht="21.75" customHeight="1">
      <c r="A71" s="6"/>
      <c r="B71" s="91"/>
      <c r="C71" s="6"/>
      <c r="D71" s="4"/>
      <c r="E71" s="114"/>
      <c r="G71" s="138">
        <f>G70+G69</f>
        <v>267852</v>
      </c>
      <c r="H71" s="138">
        <f>H70+H69</f>
        <v>212031.4</v>
      </c>
      <c r="I71" s="138">
        <f>G71/H71*100</f>
        <v>126.32657238503353</v>
      </c>
    </row>
    <row r="72" spans="1:8" ht="20.25" customHeight="1">
      <c r="A72" s="6"/>
      <c r="B72" s="91"/>
      <c r="C72" s="6"/>
      <c r="D72" s="4"/>
      <c r="E72" s="114"/>
      <c r="F72" s="138" t="s">
        <v>306</v>
      </c>
      <c r="G72" s="138">
        <v>65668</v>
      </c>
      <c r="H72" s="138">
        <v>50697</v>
      </c>
    </row>
    <row r="73" spans="1:9" ht="21.75" customHeight="1">
      <c r="A73" s="6"/>
      <c r="B73" s="91"/>
      <c r="C73" s="6"/>
      <c r="D73" s="4"/>
      <c r="E73" s="114"/>
      <c r="G73" s="138">
        <f>G71-G72</f>
        <v>202184</v>
      </c>
      <c r="H73" s="138">
        <f>H71-H72</f>
        <v>161334.4</v>
      </c>
      <c r="I73" s="138">
        <f>G73/H73</f>
        <v>1.2531983259614814</v>
      </c>
    </row>
    <row r="74" spans="1:5" ht="20.25" customHeight="1">
      <c r="A74" s="6"/>
      <c r="B74" s="91"/>
      <c r="C74" s="6"/>
      <c r="D74" s="4"/>
      <c r="E74" s="114"/>
    </row>
    <row r="75" spans="1:5" ht="23.25" customHeight="1">
      <c r="A75" s="6"/>
      <c r="B75" s="91"/>
      <c r="C75" s="6"/>
      <c r="D75" s="4"/>
      <c r="E75" s="114"/>
    </row>
    <row r="76" spans="1:5" ht="23.25" customHeight="1">
      <c r="A76" s="6"/>
      <c r="B76" s="91"/>
      <c r="C76" s="6"/>
      <c r="D76" s="4"/>
      <c r="E76" s="114"/>
    </row>
    <row r="77" spans="1:9" s="90" customFormat="1" ht="14.25" customHeight="1" thickBot="1">
      <c r="A77" s="230" t="s">
        <v>209</v>
      </c>
      <c r="B77" s="215"/>
      <c r="C77" s="215"/>
      <c r="D77" s="215"/>
      <c r="E77" s="216"/>
      <c r="F77" s="145"/>
      <c r="G77" s="145"/>
      <c r="H77" s="145"/>
      <c r="I77" s="145"/>
    </row>
    <row r="78" spans="1:5" ht="25.5">
      <c r="A78" s="209" t="s">
        <v>62</v>
      </c>
      <c r="B78" s="38" t="s">
        <v>95</v>
      </c>
      <c r="C78" s="37" t="s">
        <v>60</v>
      </c>
      <c r="D78" s="31"/>
      <c r="E78" s="112"/>
    </row>
    <row r="79" spans="1:5" ht="12.75">
      <c r="A79" s="210"/>
      <c r="B79" s="237" t="s">
        <v>87</v>
      </c>
      <c r="C79" s="238"/>
      <c r="D79" s="238"/>
      <c r="E79" s="239"/>
    </row>
    <row r="80" spans="1:5" ht="12.75">
      <c r="A80" s="210"/>
      <c r="B80" s="7" t="s">
        <v>6</v>
      </c>
      <c r="C80" s="3" t="s">
        <v>60</v>
      </c>
      <c r="D80" s="4"/>
      <c r="E80" s="110"/>
    </row>
    <row r="81" spans="1:5" ht="13.5" thickBot="1">
      <c r="A81" s="211"/>
      <c r="B81" s="7" t="s">
        <v>7</v>
      </c>
      <c r="C81" s="3" t="s">
        <v>60</v>
      </c>
      <c r="D81" s="4">
        <v>65668</v>
      </c>
      <c r="E81" s="110">
        <v>129</v>
      </c>
    </row>
    <row r="82" spans="1:9" s="87" customFormat="1" ht="27" customHeight="1">
      <c r="A82" s="234" t="s">
        <v>63</v>
      </c>
      <c r="B82" s="38" t="s">
        <v>8</v>
      </c>
      <c r="C82" s="38"/>
      <c r="D82" s="38"/>
      <c r="E82" s="115"/>
      <c r="F82" s="146"/>
      <c r="G82" s="146"/>
      <c r="H82" s="146"/>
      <c r="I82" s="146"/>
    </row>
    <row r="83" spans="1:9" s="87" customFormat="1" ht="12" customHeight="1">
      <c r="A83" s="235"/>
      <c r="B83" s="88" t="s">
        <v>9</v>
      </c>
      <c r="C83" s="89" t="s">
        <v>88</v>
      </c>
      <c r="D83" s="88"/>
      <c r="E83" s="116"/>
      <c r="F83" s="146"/>
      <c r="G83" s="146"/>
      <c r="H83" s="146"/>
      <c r="I83" s="146"/>
    </row>
    <row r="84" spans="1:9" s="87" customFormat="1" ht="12.75">
      <c r="A84" s="235"/>
      <c r="B84" s="88" t="s">
        <v>10</v>
      </c>
      <c r="C84" s="89" t="s">
        <v>88</v>
      </c>
      <c r="D84" s="88"/>
      <c r="E84" s="116"/>
      <c r="F84" s="146"/>
      <c r="G84" s="146"/>
      <c r="H84" s="146"/>
      <c r="I84" s="146"/>
    </row>
    <row r="85" spans="1:9" s="87" customFormat="1" ht="12" customHeight="1">
      <c r="A85" s="235"/>
      <c r="B85" s="88" t="s">
        <v>14</v>
      </c>
      <c r="C85" s="89" t="s">
        <v>88</v>
      </c>
      <c r="D85" s="88"/>
      <c r="E85" s="116"/>
      <c r="F85" s="146"/>
      <c r="G85" s="146"/>
      <c r="H85" s="146"/>
      <c r="I85" s="146"/>
    </row>
    <row r="86" spans="1:9" s="87" customFormat="1" ht="11.25" customHeight="1">
      <c r="A86" s="235"/>
      <c r="B86" s="88" t="s">
        <v>13</v>
      </c>
      <c r="C86" s="89" t="s">
        <v>88</v>
      </c>
      <c r="D86" s="139"/>
      <c r="E86" s="140"/>
      <c r="F86" s="146"/>
      <c r="G86" s="146"/>
      <c r="H86" s="146"/>
      <c r="I86" s="146"/>
    </row>
    <row r="87" spans="1:9" s="87" customFormat="1" ht="10.5" customHeight="1">
      <c r="A87" s="235"/>
      <c r="B87" s="88" t="s">
        <v>11</v>
      </c>
      <c r="C87" s="89" t="s">
        <v>16</v>
      </c>
      <c r="D87" s="139"/>
      <c r="E87" s="140"/>
      <c r="F87" s="146"/>
      <c r="G87" s="146"/>
      <c r="H87" s="146"/>
      <c r="I87" s="146"/>
    </row>
    <row r="88" spans="1:9" s="87" customFormat="1" ht="12" customHeight="1" thickBot="1">
      <c r="A88" s="236"/>
      <c r="B88" s="88" t="s">
        <v>12</v>
      </c>
      <c r="C88" s="89" t="s">
        <v>15</v>
      </c>
      <c r="D88" s="88"/>
      <c r="E88" s="116"/>
      <c r="F88" s="146"/>
      <c r="G88" s="146"/>
      <c r="H88" s="146"/>
      <c r="I88" s="146"/>
    </row>
    <row r="89" spans="1:5" ht="15.75" customHeight="1" thickBot="1">
      <c r="A89" s="213" t="s">
        <v>230</v>
      </c>
      <c r="B89" s="214"/>
      <c r="C89" s="214"/>
      <c r="D89" s="214"/>
      <c r="E89" s="217"/>
    </row>
    <row r="90" spans="1:5" ht="12.75">
      <c r="A90" s="28" t="s">
        <v>200</v>
      </c>
      <c r="B90" s="40" t="s">
        <v>66</v>
      </c>
      <c r="C90" s="37" t="s">
        <v>18</v>
      </c>
      <c r="D90" s="31">
        <v>23932</v>
      </c>
      <c r="E90" s="112">
        <v>507</v>
      </c>
    </row>
    <row r="91" spans="1:5" ht="12.75">
      <c r="A91" s="23" t="s">
        <v>53</v>
      </c>
      <c r="B91" s="39" t="s">
        <v>67</v>
      </c>
      <c r="C91" s="3" t="s">
        <v>18</v>
      </c>
      <c r="D91" s="4"/>
      <c r="E91" s="110"/>
    </row>
    <row r="92" spans="1:5" ht="13.5" thickBot="1">
      <c r="A92" s="32" t="s">
        <v>65</v>
      </c>
      <c r="B92" s="41" t="s">
        <v>68</v>
      </c>
      <c r="C92" s="34" t="s">
        <v>18</v>
      </c>
      <c r="D92" s="27">
        <v>1349</v>
      </c>
      <c r="E92" s="111">
        <v>112.6</v>
      </c>
    </row>
    <row r="93" spans="1:5" ht="15.75" customHeight="1" thickBot="1">
      <c r="A93" s="213" t="s">
        <v>231</v>
      </c>
      <c r="B93" s="214"/>
      <c r="C93" s="214"/>
      <c r="D93" s="214"/>
      <c r="E93" s="217"/>
    </row>
    <row r="94" spans="1:5" ht="12.75">
      <c r="A94" s="209" t="s">
        <v>54</v>
      </c>
      <c r="B94" s="42" t="s">
        <v>210</v>
      </c>
      <c r="C94" s="18" t="s">
        <v>64</v>
      </c>
      <c r="D94" s="12">
        <v>15816</v>
      </c>
      <c r="E94" s="109">
        <v>92.4</v>
      </c>
    </row>
    <row r="95" spans="1:5" ht="12.75">
      <c r="A95" s="210"/>
      <c r="B95" s="227" t="s">
        <v>89</v>
      </c>
      <c r="C95" s="228"/>
      <c r="D95" s="228"/>
      <c r="E95" s="229"/>
    </row>
    <row r="96" spans="1:5" ht="12.75">
      <c r="A96" s="210"/>
      <c r="B96" s="43" t="s">
        <v>25</v>
      </c>
      <c r="C96" s="3" t="s">
        <v>18</v>
      </c>
      <c r="D96" s="4">
        <v>15708</v>
      </c>
      <c r="E96" s="110">
        <v>94.3</v>
      </c>
    </row>
    <row r="97" spans="1:5" ht="12.75">
      <c r="A97" s="210"/>
      <c r="B97" s="43" t="s">
        <v>26</v>
      </c>
      <c r="C97" s="3" t="s">
        <v>18</v>
      </c>
      <c r="D97" s="4"/>
      <c r="E97" s="110"/>
    </row>
    <row r="98" spans="1:5" ht="12.75">
      <c r="A98" s="210"/>
      <c r="B98" s="43" t="s">
        <v>20</v>
      </c>
      <c r="C98" s="3" t="s">
        <v>18</v>
      </c>
      <c r="D98" s="4"/>
      <c r="E98" s="110"/>
    </row>
    <row r="99" spans="1:5" ht="25.5" customHeight="1">
      <c r="A99" s="210"/>
      <c r="B99" s="43" t="s">
        <v>27</v>
      </c>
      <c r="C99" s="3" t="s">
        <v>18</v>
      </c>
      <c r="D99" s="4"/>
      <c r="E99" s="110"/>
    </row>
    <row r="100" spans="1:5" ht="12.75">
      <c r="A100" s="210"/>
      <c r="B100" s="43" t="s">
        <v>19</v>
      </c>
      <c r="C100" s="3" t="s">
        <v>18</v>
      </c>
      <c r="D100" s="4"/>
      <c r="E100" s="110"/>
    </row>
    <row r="101" spans="1:5" ht="37.5" customHeight="1">
      <c r="A101" s="210"/>
      <c r="B101" s="43" t="s">
        <v>28</v>
      </c>
      <c r="C101" s="3" t="s">
        <v>18</v>
      </c>
      <c r="D101" s="4"/>
      <c r="E101" s="110"/>
    </row>
    <row r="102" spans="1:5" ht="12.75">
      <c r="A102" s="210"/>
      <c r="B102" s="43" t="s">
        <v>29</v>
      </c>
      <c r="C102" s="3" t="s">
        <v>18</v>
      </c>
      <c r="D102" s="4"/>
      <c r="E102" s="110"/>
    </row>
    <row r="103" spans="1:5" ht="12.75">
      <c r="A103" s="210"/>
      <c r="B103" s="9" t="s">
        <v>24</v>
      </c>
      <c r="C103" s="3" t="s">
        <v>18</v>
      </c>
      <c r="D103" s="4"/>
      <c r="E103" s="110"/>
    </row>
    <row r="104" spans="1:5" ht="12.75">
      <c r="A104" s="210"/>
      <c r="B104" s="9" t="s">
        <v>30</v>
      </c>
      <c r="C104" s="3" t="s">
        <v>18</v>
      </c>
      <c r="D104" s="4"/>
      <c r="E104" s="110"/>
    </row>
    <row r="105" spans="1:5" ht="25.5">
      <c r="A105" s="210"/>
      <c r="B105" s="9" t="s">
        <v>31</v>
      </c>
      <c r="C105" s="3" t="s">
        <v>18</v>
      </c>
      <c r="D105" s="4"/>
      <c r="E105" s="110"/>
    </row>
    <row r="106" spans="1:5" ht="25.5">
      <c r="A106" s="211"/>
      <c r="B106" s="46" t="s">
        <v>32</v>
      </c>
      <c r="C106" s="3" t="s">
        <v>18</v>
      </c>
      <c r="D106" s="4"/>
      <c r="E106" s="110"/>
    </row>
    <row r="107" spans="1:5" ht="24" customHeight="1">
      <c r="A107" s="231" t="s">
        <v>55</v>
      </c>
      <c r="B107" s="5" t="s">
        <v>218</v>
      </c>
      <c r="C107" s="3" t="s">
        <v>18</v>
      </c>
      <c r="D107" s="4"/>
      <c r="E107" s="110"/>
    </row>
    <row r="108" spans="1:5" ht="12.75">
      <c r="A108" s="210"/>
      <c r="B108" s="227" t="s">
        <v>86</v>
      </c>
      <c r="C108" s="228"/>
      <c r="D108" s="228"/>
      <c r="E108" s="229"/>
    </row>
    <row r="109" spans="1:5" ht="12.75">
      <c r="A109" s="210"/>
      <c r="B109" s="5" t="s">
        <v>158</v>
      </c>
      <c r="C109" s="3" t="s">
        <v>18</v>
      </c>
      <c r="D109" s="4"/>
      <c r="E109" s="110"/>
    </row>
    <row r="110" spans="1:5" ht="12" customHeight="1">
      <c r="A110" s="210"/>
      <c r="B110" s="5" t="s">
        <v>159</v>
      </c>
      <c r="C110" s="3" t="s">
        <v>18</v>
      </c>
      <c r="D110" s="4"/>
      <c r="E110" s="110"/>
    </row>
    <row r="111" spans="1:5" ht="12" customHeight="1">
      <c r="A111" s="210"/>
      <c r="B111" s="5" t="s">
        <v>160</v>
      </c>
      <c r="C111" s="3" t="s">
        <v>18</v>
      </c>
      <c r="D111" s="4"/>
      <c r="E111" s="110"/>
    </row>
    <row r="112" spans="1:5" ht="11.25" customHeight="1">
      <c r="A112" s="210"/>
      <c r="B112" s="5" t="s">
        <v>216</v>
      </c>
      <c r="C112" s="3" t="s">
        <v>18</v>
      </c>
      <c r="D112" s="4"/>
      <c r="E112" s="110"/>
    </row>
    <row r="113" spans="1:5" ht="12" customHeight="1">
      <c r="A113" s="211"/>
      <c r="B113" s="5" t="s">
        <v>161</v>
      </c>
      <c r="C113" s="3" t="s">
        <v>18</v>
      </c>
      <c r="D113" s="4"/>
      <c r="E113" s="110"/>
    </row>
    <row r="114" spans="1:5" ht="12" customHeight="1">
      <c r="A114" s="84" t="s">
        <v>69</v>
      </c>
      <c r="B114" s="44" t="s">
        <v>157</v>
      </c>
      <c r="C114" s="3" t="s">
        <v>18</v>
      </c>
      <c r="D114" s="45"/>
      <c r="E114" s="117"/>
    </row>
    <row r="115" spans="1:5" ht="12" customHeight="1">
      <c r="A115" s="84" t="s">
        <v>155</v>
      </c>
      <c r="B115" s="4" t="s">
        <v>40</v>
      </c>
      <c r="C115" s="6" t="s">
        <v>35</v>
      </c>
      <c r="D115" s="159">
        <v>3</v>
      </c>
      <c r="E115" s="142"/>
    </row>
    <row r="116" spans="1:5" ht="13.5" customHeight="1" thickBot="1">
      <c r="A116" s="35" t="s">
        <v>212</v>
      </c>
      <c r="B116" s="5" t="s">
        <v>41</v>
      </c>
      <c r="C116" s="6" t="s">
        <v>215</v>
      </c>
      <c r="D116" s="141">
        <v>26.7</v>
      </c>
      <c r="E116" s="142">
        <v>100.5</v>
      </c>
    </row>
    <row r="117" spans="1:5" ht="15.75" customHeight="1" thickBot="1">
      <c r="A117" s="240" t="s">
        <v>232</v>
      </c>
      <c r="B117" s="241"/>
      <c r="C117" s="241"/>
      <c r="D117" s="241"/>
      <c r="E117" s="242"/>
    </row>
    <row r="118" spans="1:5" ht="32.25" customHeight="1">
      <c r="A118" s="209" t="s">
        <v>249</v>
      </c>
      <c r="B118" s="21" t="s">
        <v>237</v>
      </c>
      <c r="C118" s="18" t="s">
        <v>18</v>
      </c>
      <c r="D118" s="143">
        <v>4333</v>
      </c>
      <c r="E118" s="109"/>
    </row>
    <row r="119" spans="1:5" ht="12.75">
      <c r="A119" s="210"/>
      <c r="B119" s="227" t="s">
        <v>213</v>
      </c>
      <c r="C119" s="228"/>
      <c r="D119" s="228"/>
      <c r="E119" s="229"/>
    </row>
    <row r="120" spans="1:5" ht="12.75">
      <c r="A120" s="210"/>
      <c r="B120" s="5" t="s">
        <v>20</v>
      </c>
      <c r="C120" s="3" t="s">
        <v>18</v>
      </c>
      <c r="D120" s="4"/>
      <c r="E120" s="110"/>
    </row>
    <row r="121" spans="1:5" ht="12.75">
      <c r="A121" s="210"/>
      <c r="B121" s="5" t="s">
        <v>21</v>
      </c>
      <c r="C121" s="3" t="s">
        <v>18</v>
      </c>
      <c r="D121" s="144"/>
      <c r="E121" s="110"/>
    </row>
    <row r="122" spans="1:5" ht="12.75">
      <c r="A122" s="211"/>
      <c r="B122" s="5" t="s">
        <v>19</v>
      </c>
      <c r="C122" s="3" t="s">
        <v>18</v>
      </c>
      <c r="D122" s="4"/>
      <c r="E122" s="110"/>
    </row>
    <row r="123" spans="1:5" ht="12.75">
      <c r="A123" s="246" t="s">
        <v>250</v>
      </c>
      <c r="B123" s="243" t="s">
        <v>80</v>
      </c>
      <c r="C123" s="244"/>
      <c r="D123" s="244"/>
      <c r="E123" s="245"/>
    </row>
    <row r="124" spans="1:5" ht="12.75">
      <c r="A124" s="247"/>
      <c r="B124" s="5" t="s">
        <v>239</v>
      </c>
      <c r="C124" s="3" t="s">
        <v>81</v>
      </c>
      <c r="D124" s="4">
        <v>14</v>
      </c>
      <c r="E124" s="110"/>
    </row>
    <row r="125" spans="1:5" ht="12.75">
      <c r="A125" s="247"/>
      <c r="B125" s="5" t="s">
        <v>238</v>
      </c>
      <c r="C125" s="3" t="s">
        <v>81</v>
      </c>
      <c r="D125" s="4">
        <v>161</v>
      </c>
      <c r="E125" s="110"/>
    </row>
    <row r="126" spans="1:5" ht="12.75" customHeight="1" thickBot="1">
      <c r="A126" s="248"/>
      <c r="B126" s="44" t="s">
        <v>263</v>
      </c>
      <c r="C126" s="17" t="s">
        <v>81</v>
      </c>
      <c r="D126" s="141"/>
      <c r="E126" s="117"/>
    </row>
    <row r="127" spans="1:6" ht="34.5" customHeight="1" thickBot="1">
      <c r="A127" s="240" t="s">
        <v>220</v>
      </c>
      <c r="B127" s="241"/>
      <c r="C127" s="241"/>
      <c r="D127" s="241"/>
      <c r="E127" s="242"/>
      <c r="F127" s="138">
        <v>2010</v>
      </c>
    </row>
    <row r="128" spans="1:7" ht="15" customHeight="1">
      <c r="A128" s="209" t="s">
        <v>70</v>
      </c>
      <c r="B128" s="93" t="s">
        <v>246</v>
      </c>
      <c r="C128" s="37" t="s">
        <v>18</v>
      </c>
      <c r="D128" s="122">
        <f>D130+D137+D143</f>
        <v>23126.160000000003</v>
      </c>
      <c r="E128" s="123">
        <f>D128/F128*100</f>
        <v>102.40299546394091</v>
      </c>
      <c r="F128" s="138">
        <v>22583.48</v>
      </c>
      <c r="G128" s="138">
        <f>F130+F137+F143</f>
        <v>22583.43</v>
      </c>
    </row>
    <row r="129" spans="1:5" ht="12.75">
      <c r="A129" s="251"/>
      <c r="B129" s="227" t="s">
        <v>86</v>
      </c>
      <c r="C129" s="228"/>
      <c r="D129" s="228"/>
      <c r="E129" s="229"/>
    </row>
    <row r="130" spans="1:6" ht="12.75">
      <c r="A130" s="251"/>
      <c r="B130" s="94" t="s">
        <v>224</v>
      </c>
      <c r="C130" s="3" t="s">
        <v>18</v>
      </c>
      <c r="D130" s="4">
        <f>D132+D134+D135</f>
        <v>7484.650000000001</v>
      </c>
      <c r="E130" s="110">
        <f>D130/F130*100</f>
        <v>96.09330666303761</v>
      </c>
      <c r="F130" s="138">
        <f>F132+F134+F135</f>
        <v>7788.94</v>
      </c>
    </row>
    <row r="131" spans="1:5" ht="12.75">
      <c r="A131" s="251"/>
      <c r="B131" s="5" t="s">
        <v>86</v>
      </c>
      <c r="C131" s="3"/>
      <c r="D131" s="4"/>
      <c r="E131" s="110"/>
    </row>
    <row r="132" spans="1:6" ht="12.75">
      <c r="A132" s="251"/>
      <c r="B132" s="5" t="s">
        <v>245</v>
      </c>
      <c r="C132" s="3" t="s">
        <v>18</v>
      </c>
      <c r="D132" s="4">
        <v>1577.51</v>
      </c>
      <c r="E132" s="110">
        <f aca="true" t="shared" si="0" ref="E132:E160">D132/F132*100</f>
        <v>112.01678643451586</v>
      </c>
      <c r="F132" s="138">
        <v>1408.28</v>
      </c>
    </row>
    <row r="133" spans="1:5" ht="12.75" customHeight="1">
      <c r="A133" s="251"/>
      <c r="B133" s="5" t="s">
        <v>222</v>
      </c>
      <c r="C133" s="3" t="s">
        <v>18</v>
      </c>
      <c r="D133" s="4"/>
      <c r="E133" s="110"/>
    </row>
    <row r="134" spans="1:6" ht="12.75">
      <c r="A134" s="251"/>
      <c r="B134" s="5" t="s">
        <v>22</v>
      </c>
      <c r="C134" s="3" t="s">
        <v>18</v>
      </c>
      <c r="D134" s="4">
        <v>5902.25</v>
      </c>
      <c r="E134" s="110">
        <f t="shared" si="0"/>
        <v>92.9671195117149</v>
      </c>
      <c r="F134" s="138">
        <v>6348.75</v>
      </c>
    </row>
    <row r="135" spans="1:6" ht="11.25" customHeight="1">
      <c r="A135" s="251"/>
      <c r="B135" s="5" t="s">
        <v>225</v>
      </c>
      <c r="C135" s="3" t="s">
        <v>18</v>
      </c>
      <c r="D135" s="4">
        <v>4.89</v>
      </c>
      <c r="E135" s="110">
        <f t="shared" si="0"/>
        <v>15.324349733625823</v>
      </c>
      <c r="F135" s="138">
        <v>31.91</v>
      </c>
    </row>
    <row r="136" spans="1:5" ht="27" customHeight="1">
      <c r="A136" s="251"/>
      <c r="B136" s="5" t="s">
        <v>247</v>
      </c>
      <c r="C136" s="3" t="s">
        <v>18</v>
      </c>
      <c r="D136" s="4"/>
      <c r="E136" s="110"/>
    </row>
    <row r="137" spans="1:6" ht="15" customHeight="1">
      <c r="A137" s="251"/>
      <c r="B137" s="94" t="s">
        <v>226</v>
      </c>
      <c r="C137" s="3" t="s">
        <v>18</v>
      </c>
      <c r="D137" s="4">
        <f>D138+D139+D140+D142</f>
        <v>4976.23</v>
      </c>
      <c r="E137" s="110">
        <f t="shared" si="0"/>
        <v>140.29286473472172</v>
      </c>
      <c r="F137" s="138">
        <f>SUM(F138:F142)</f>
        <v>3547.0299999999997</v>
      </c>
    </row>
    <row r="138" spans="1:6" ht="27" customHeight="1">
      <c r="A138" s="251"/>
      <c r="B138" s="5" t="s">
        <v>221</v>
      </c>
      <c r="C138" s="3" t="s">
        <v>18</v>
      </c>
      <c r="D138" s="4">
        <v>2478.15</v>
      </c>
      <c r="E138" s="110">
        <f t="shared" si="0"/>
        <v>127.91045777610314</v>
      </c>
      <c r="F138" s="138">
        <v>1937.41</v>
      </c>
    </row>
    <row r="139" spans="1:6" ht="27" customHeight="1">
      <c r="A139" s="251"/>
      <c r="B139" s="14" t="s">
        <v>90</v>
      </c>
      <c r="C139" s="3" t="s">
        <v>18</v>
      </c>
      <c r="D139" s="4">
        <v>121.41</v>
      </c>
      <c r="E139" s="110">
        <f t="shared" si="0"/>
        <v>50.186011904761905</v>
      </c>
      <c r="F139" s="138">
        <v>241.92</v>
      </c>
    </row>
    <row r="140" spans="1:6" ht="27" customHeight="1">
      <c r="A140" s="251"/>
      <c r="B140" s="15" t="s">
        <v>71</v>
      </c>
      <c r="C140" s="3" t="s">
        <v>18</v>
      </c>
      <c r="D140" s="4">
        <v>2255.39</v>
      </c>
      <c r="E140" s="110">
        <f t="shared" si="0"/>
        <v>289.5869445193431</v>
      </c>
      <c r="F140" s="138">
        <v>778.83</v>
      </c>
    </row>
    <row r="141" spans="1:5" ht="15.75" customHeight="1">
      <c r="A141" s="251"/>
      <c r="B141" s="1" t="s">
        <v>233</v>
      </c>
      <c r="C141" s="3" t="s">
        <v>18</v>
      </c>
      <c r="D141" s="4"/>
      <c r="E141" s="110"/>
    </row>
    <row r="142" spans="1:6" ht="12.75">
      <c r="A142" s="251"/>
      <c r="B142" s="16" t="s">
        <v>72</v>
      </c>
      <c r="C142" s="3" t="s">
        <v>18</v>
      </c>
      <c r="D142" s="4">
        <v>121.28</v>
      </c>
      <c r="E142" s="110">
        <f t="shared" si="0"/>
        <v>20.595377587583</v>
      </c>
      <c r="F142" s="138">
        <v>588.87</v>
      </c>
    </row>
    <row r="143" spans="1:6" ht="28.5" customHeight="1">
      <c r="A143" s="251"/>
      <c r="B143" s="16" t="s">
        <v>236</v>
      </c>
      <c r="C143" s="3" t="s">
        <v>18</v>
      </c>
      <c r="D143" s="4">
        <v>10665.28</v>
      </c>
      <c r="E143" s="110">
        <f t="shared" si="0"/>
        <v>94.82389801786361</v>
      </c>
      <c r="F143" s="138">
        <v>11247.46</v>
      </c>
    </row>
    <row r="144" spans="1:6" ht="11.25" customHeight="1">
      <c r="A144" s="231" t="s">
        <v>79</v>
      </c>
      <c r="B144" s="95" t="s">
        <v>96</v>
      </c>
      <c r="C144" s="3" t="s">
        <v>18</v>
      </c>
      <c r="D144" s="120">
        <f>SUM(D145:D155)</f>
        <v>22889.11</v>
      </c>
      <c r="E144" s="121">
        <f t="shared" si="0"/>
        <v>100.44431552589845</v>
      </c>
      <c r="F144" s="138">
        <f>SUM(F145:F158)</f>
        <v>22787.859999999997</v>
      </c>
    </row>
    <row r="145" spans="1:6" ht="12" customHeight="1">
      <c r="A145" s="251"/>
      <c r="B145" s="5" t="s">
        <v>23</v>
      </c>
      <c r="C145" s="3" t="s">
        <v>18</v>
      </c>
      <c r="D145" s="4">
        <v>6504.48</v>
      </c>
      <c r="E145" s="110">
        <f t="shared" si="0"/>
        <v>106.29103684941579</v>
      </c>
      <c r="F145" s="138">
        <v>6119.5</v>
      </c>
    </row>
    <row r="146" spans="1:6" ht="12" customHeight="1">
      <c r="A146" s="251"/>
      <c r="B146" s="8" t="s">
        <v>170</v>
      </c>
      <c r="C146" s="3" t="s">
        <v>18</v>
      </c>
      <c r="D146" s="4">
        <v>164.46</v>
      </c>
      <c r="E146" s="110">
        <f t="shared" si="0"/>
        <v>83.52887399055311</v>
      </c>
      <c r="F146" s="138">
        <v>196.89</v>
      </c>
    </row>
    <row r="147" spans="1:6" ht="25.5" customHeight="1">
      <c r="A147" s="251"/>
      <c r="B147" s="10" t="s">
        <v>171</v>
      </c>
      <c r="C147" s="3" t="s">
        <v>18</v>
      </c>
      <c r="D147" s="4">
        <v>196.95</v>
      </c>
      <c r="E147" s="110">
        <f t="shared" si="0"/>
        <v>82.0625</v>
      </c>
      <c r="F147" s="138">
        <v>240</v>
      </c>
    </row>
    <row r="148" spans="1:6" ht="12" customHeight="1">
      <c r="A148" s="251"/>
      <c r="B148" s="8" t="s">
        <v>172</v>
      </c>
      <c r="C148" s="3" t="s">
        <v>18</v>
      </c>
      <c r="D148" s="4">
        <v>382.52</v>
      </c>
      <c r="E148" s="110">
        <f t="shared" si="0"/>
        <v>51.49287887354279</v>
      </c>
      <c r="F148" s="138">
        <v>742.86</v>
      </c>
    </row>
    <row r="149" spans="1:6" ht="12" customHeight="1">
      <c r="A149" s="251"/>
      <c r="B149" s="8" t="s">
        <v>173</v>
      </c>
      <c r="C149" s="3" t="s">
        <v>18</v>
      </c>
      <c r="D149" s="4">
        <v>6153.9</v>
      </c>
      <c r="E149" s="110">
        <f t="shared" si="0"/>
        <v>83.21985192197167</v>
      </c>
      <c r="F149" s="138">
        <v>7394.75</v>
      </c>
    </row>
    <row r="150" spans="1:5" ht="12.75">
      <c r="A150" s="251"/>
      <c r="B150" s="8" t="s">
        <v>223</v>
      </c>
      <c r="C150" s="3" t="s">
        <v>18</v>
      </c>
      <c r="D150" s="4"/>
      <c r="E150" s="110"/>
    </row>
    <row r="151" spans="1:6" ht="13.5" customHeight="1">
      <c r="A151" s="251"/>
      <c r="B151" s="8" t="s">
        <v>174</v>
      </c>
      <c r="C151" s="3" t="s">
        <v>18</v>
      </c>
      <c r="D151" s="4">
        <v>121</v>
      </c>
      <c r="E151" s="110">
        <f t="shared" si="0"/>
        <v>123.0550188141971</v>
      </c>
      <c r="F151" s="138">
        <v>98.33</v>
      </c>
    </row>
    <row r="152" spans="1:6" ht="12.75" customHeight="1">
      <c r="A152" s="251"/>
      <c r="B152" s="19" t="s">
        <v>264</v>
      </c>
      <c r="C152" s="3" t="s">
        <v>18</v>
      </c>
      <c r="D152" s="4">
        <v>6344.84</v>
      </c>
      <c r="E152" s="110">
        <f t="shared" si="0"/>
        <v>119.83900182643399</v>
      </c>
      <c r="F152" s="138">
        <v>5294.47</v>
      </c>
    </row>
    <row r="153" spans="1:5" ht="12.75" customHeight="1">
      <c r="A153" s="251"/>
      <c r="B153" s="10" t="s">
        <v>265</v>
      </c>
      <c r="C153" s="3" t="s">
        <v>18</v>
      </c>
      <c r="D153" s="4"/>
      <c r="E153" s="110"/>
    </row>
    <row r="154" spans="1:6" ht="12.75" customHeight="1">
      <c r="A154" s="251"/>
      <c r="B154" s="10" t="s">
        <v>175</v>
      </c>
      <c r="C154" s="3" t="s">
        <v>18</v>
      </c>
      <c r="D154" s="4">
        <v>227.36</v>
      </c>
      <c r="E154" s="110"/>
      <c r="F154" s="138">
        <v>0</v>
      </c>
    </row>
    <row r="155" spans="1:6" ht="12.75" customHeight="1">
      <c r="A155" s="251"/>
      <c r="B155" s="10" t="s">
        <v>266</v>
      </c>
      <c r="C155" s="3" t="s">
        <v>18</v>
      </c>
      <c r="D155" s="4">
        <v>2793.6</v>
      </c>
      <c r="E155" s="110">
        <f t="shared" si="0"/>
        <v>112.63335295493214</v>
      </c>
      <c r="F155" s="138">
        <v>2480.26</v>
      </c>
    </row>
    <row r="156" spans="1:5" ht="13.5" customHeight="1">
      <c r="A156" s="251"/>
      <c r="B156" s="10" t="s">
        <v>270</v>
      </c>
      <c r="C156" s="3" t="s">
        <v>18</v>
      </c>
      <c r="D156" s="4"/>
      <c r="E156" s="110"/>
    </row>
    <row r="157" spans="1:6" ht="13.5" customHeight="1">
      <c r="A157" s="251"/>
      <c r="B157" s="10" t="s">
        <v>267</v>
      </c>
      <c r="C157" s="3" t="s">
        <v>18</v>
      </c>
      <c r="D157" s="4"/>
      <c r="E157" s="110"/>
      <c r="F157" s="138">
        <v>0</v>
      </c>
    </row>
    <row r="158" spans="1:6" ht="26.25" customHeight="1">
      <c r="A158" s="251"/>
      <c r="B158" s="11" t="s">
        <v>268</v>
      </c>
      <c r="C158" s="3" t="s">
        <v>18</v>
      </c>
      <c r="D158" s="4"/>
      <c r="E158" s="110"/>
      <c r="F158" s="138">
        <v>220.8</v>
      </c>
    </row>
    <row r="159" spans="1:6" ht="27.75" customHeight="1">
      <c r="A159" s="84" t="s">
        <v>251</v>
      </c>
      <c r="B159" s="5" t="s">
        <v>98</v>
      </c>
      <c r="C159" s="3" t="s">
        <v>214</v>
      </c>
      <c r="D159" s="124">
        <f>D128/6</f>
        <v>3854.3600000000006</v>
      </c>
      <c r="E159" s="110">
        <f t="shared" si="0"/>
        <v>102.40299546394091</v>
      </c>
      <c r="F159" s="147">
        <f>F128/6000*1000</f>
        <v>3763.9133333333334</v>
      </c>
    </row>
    <row r="160" spans="1:6" ht="26.25" thickBot="1">
      <c r="A160" s="97" t="s">
        <v>252</v>
      </c>
      <c r="B160" s="26" t="s">
        <v>97</v>
      </c>
      <c r="C160" s="34" t="s">
        <v>214</v>
      </c>
      <c r="D160" s="125">
        <f>D144/6</f>
        <v>3814.851666666667</v>
      </c>
      <c r="E160" s="110">
        <f t="shared" si="0"/>
        <v>100.44431552589845</v>
      </c>
      <c r="F160" s="147">
        <f>F144/6000*1000</f>
        <v>3797.976666666666</v>
      </c>
    </row>
    <row r="161" spans="1:5" ht="19.5" customHeight="1" thickBot="1">
      <c r="A161" s="107"/>
      <c r="B161" s="249" t="s">
        <v>248</v>
      </c>
      <c r="C161" s="249"/>
      <c r="D161" s="249"/>
      <c r="E161" s="250"/>
    </row>
    <row r="162" spans="1:5" ht="53.25" customHeight="1" thickBot="1">
      <c r="A162" s="96" t="s">
        <v>73</v>
      </c>
      <c r="B162" s="92" t="s">
        <v>211</v>
      </c>
      <c r="C162" s="47" t="s">
        <v>34</v>
      </c>
      <c r="D162" s="36">
        <v>12.1</v>
      </c>
      <c r="E162" s="118">
        <v>104</v>
      </c>
    </row>
    <row r="163" spans="1:5" ht="21" customHeight="1" thickBot="1">
      <c r="A163" s="252" t="s">
        <v>219</v>
      </c>
      <c r="B163" s="249"/>
      <c r="C163" s="249"/>
      <c r="D163" s="249"/>
      <c r="E163" s="250"/>
    </row>
    <row r="164" spans="1:5" ht="25.5">
      <c r="A164" s="35" t="s">
        <v>74</v>
      </c>
      <c r="B164" s="160" t="s">
        <v>240</v>
      </c>
      <c r="C164" s="161" t="s">
        <v>36</v>
      </c>
      <c r="D164" s="141" t="s">
        <v>272</v>
      </c>
      <c r="E164" s="142">
        <v>1.0105263157894737</v>
      </c>
    </row>
    <row r="165" spans="1:5" ht="15.75" customHeight="1">
      <c r="A165" s="105"/>
      <c r="B165" s="162" t="s">
        <v>241</v>
      </c>
      <c r="C165" s="163" t="s">
        <v>36</v>
      </c>
      <c r="D165" s="164" t="s">
        <v>273</v>
      </c>
      <c r="E165" s="165">
        <v>1.0681818181818181</v>
      </c>
    </row>
    <row r="166" spans="1:5" ht="15" customHeight="1">
      <c r="A166" s="106" t="s">
        <v>253</v>
      </c>
      <c r="B166" s="166" t="s">
        <v>37</v>
      </c>
      <c r="C166" s="167" t="s">
        <v>38</v>
      </c>
      <c r="D166" s="166">
        <v>10</v>
      </c>
      <c r="E166" s="168">
        <v>100</v>
      </c>
    </row>
    <row r="167" spans="1:5" ht="16.5" customHeight="1">
      <c r="A167" s="106" t="s">
        <v>254</v>
      </c>
      <c r="B167" s="164" t="s">
        <v>39</v>
      </c>
      <c r="C167" s="163" t="s">
        <v>33</v>
      </c>
      <c r="D167" s="164">
        <v>1.5</v>
      </c>
      <c r="E167" s="169">
        <v>100</v>
      </c>
    </row>
    <row r="168" spans="1:5" ht="25.5">
      <c r="A168" s="23" t="s">
        <v>255</v>
      </c>
      <c r="B168" s="170" t="s">
        <v>99</v>
      </c>
      <c r="C168" s="163" t="s">
        <v>33</v>
      </c>
      <c r="D168" s="164">
        <v>28.3</v>
      </c>
      <c r="E168" s="169">
        <v>101.1</v>
      </c>
    </row>
    <row r="169" spans="1:5" ht="26.25" customHeight="1">
      <c r="A169" s="23" t="s">
        <v>256</v>
      </c>
      <c r="B169" s="172" t="s">
        <v>100</v>
      </c>
      <c r="C169" s="163" t="s">
        <v>33</v>
      </c>
      <c r="D169" s="164">
        <v>94.9</v>
      </c>
      <c r="E169" s="169">
        <v>101.8</v>
      </c>
    </row>
    <row r="170" spans="1:5" ht="39.75" customHeight="1">
      <c r="A170" s="231" t="s">
        <v>257</v>
      </c>
      <c r="B170" s="172" t="s">
        <v>242</v>
      </c>
      <c r="C170" s="163" t="s">
        <v>33</v>
      </c>
      <c r="D170" s="164">
        <v>96.4</v>
      </c>
      <c r="E170" s="169">
        <v>109.2</v>
      </c>
    </row>
    <row r="171" spans="1:5" ht="16.5" customHeight="1">
      <c r="A171" s="253"/>
      <c r="B171" s="227" t="s">
        <v>86</v>
      </c>
      <c r="C171" s="228"/>
      <c r="D171" s="228"/>
      <c r="E171" s="229"/>
    </row>
    <row r="172" spans="1:5" ht="13.5" customHeight="1">
      <c r="A172" s="253"/>
      <c r="B172" s="172" t="s">
        <v>42</v>
      </c>
      <c r="C172" s="163" t="s">
        <v>33</v>
      </c>
      <c r="D172" s="164">
        <v>99.9</v>
      </c>
      <c r="E172" s="169">
        <v>99.9</v>
      </c>
    </row>
    <row r="173" spans="1:5" ht="12.75" customHeight="1">
      <c r="A173" s="253"/>
      <c r="B173" s="172" t="s">
        <v>43</v>
      </c>
      <c r="C173" s="163" t="s">
        <v>33</v>
      </c>
      <c r="D173" s="164">
        <v>100</v>
      </c>
      <c r="E173" s="169">
        <v>100</v>
      </c>
    </row>
    <row r="174" spans="1:5" ht="12" customHeight="1">
      <c r="A174" s="253"/>
      <c r="B174" s="172" t="s">
        <v>44</v>
      </c>
      <c r="C174" s="163" t="s">
        <v>33</v>
      </c>
      <c r="D174" s="164">
        <v>101.8</v>
      </c>
      <c r="E174" s="169">
        <v>113.5</v>
      </c>
    </row>
    <row r="175" spans="1:5" ht="11.25" customHeight="1">
      <c r="A175" s="253"/>
      <c r="B175" s="172" t="s">
        <v>45</v>
      </c>
      <c r="C175" s="163" t="s">
        <v>46</v>
      </c>
      <c r="D175" s="164">
        <v>69.9</v>
      </c>
      <c r="E175" s="169">
        <v>113.8</v>
      </c>
    </row>
    <row r="176" spans="1:5" ht="13.5" customHeight="1">
      <c r="A176" s="106" t="s">
        <v>258</v>
      </c>
      <c r="B176" s="172" t="s">
        <v>101</v>
      </c>
      <c r="C176" s="163" t="s">
        <v>3</v>
      </c>
      <c r="D176" s="164">
        <v>90</v>
      </c>
      <c r="E176" s="169">
        <v>115</v>
      </c>
    </row>
    <row r="177" spans="1:5" ht="27.75" customHeight="1">
      <c r="A177" s="106" t="s">
        <v>259</v>
      </c>
      <c r="B177" s="172" t="s">
        <v>102</v>
      </c>
      <c r="C177" s="163" t="s">
        <v>3</v>
      </c>
      <c r="D177" s="164">
        <v>1537</v>
      </c>
      <c r="E177" s="169">
        <v>97.2</v>
      </c>
    </row>
    <row r="178" spans="1:5" ht="27.75" customHeight="1">
      <c r="A178" s="106" t="s">
        <v>260</v>
      </c>
      <c r="B178" s="172" t="s">
        <v>103</v>
      </c>
      <c r="C178" s="163" t="s">
        <v>34</v>
      </c>
      <c r="D178" s="164">
        <v>0.63</v>
      </c>
      <c r="E178" s="169">
        <v>76.8</v>
      </c>
    </row>
    <row r="179" spans="1:5" ht="29.25" customHeight="1" thickBot="1">
      <c r="A179" s="97" t="s">
        <v>261</v>
      </c>
      <c r="B179" s="173" t="s">
        <v>104</v>
      </c>
      <c r="C179" s="174" t="s">
        <v>34</v>
      </c>
      <c r="D179" s="175">
        <v>9.5</v>
      </c>
      <c r="E179" s="176">
        <v>116.3</v>
      </c>
    </row>
    <row r="180" ht="15" customHeight="1">
      <c r="A180" s="104"/>
    </row>
    <row r="181" ht="24" customHeight="1">
      <c r="A181" s="104"/>
    </row>
    <row r="182" ht="12.75">
      <c r="A182" s="104"/>
    </row>
    <row r="183" ht="12.75">
      <c r="A183" s="104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9.875" style="51" customWidth="1"/>
    <col min="2" max="2" width="10.75390625" style="53" customWidth="1"/>
    <col min="3" max="3" width="16.375" style="49" customWidth="1"/>
    <col min="4" max="4" width="18.25390625" style="49" customWidth="1"/>
    <col min="5" max="16384" width="9.125" style="48" customWidth="1"/>
  </cols>
  <sheetData>
    <row r="1" spans="1:4" ht="15.75">
      <c r="A1" s="177"/>
      <c r="B1" s="178"/>
      <c r="C1" s="254" t="s">
        <v>105</v>
      </c>
      <c r="D1" s="254"/>
    </row>
    <row r="2" spans="1:4" ht="15.75">
      <c r="A2" s="177"/>
      <c r="B2" s="178"/>
      <c r="C2" s="179"/>
      <c r="D2" s="179"/>
    </row>
    <row r="3" spans="1:4" ht="15" customHeight="1">
      <c r="A3" s="255" t="s">
        <v>106</v>
      </c>
      <c r="B3" s="255"/>
      <c r="C3" s="256"/>
      <c r="D3" s="256"/>
    </row>
    <row r="4" spans="1:4" ht="15">
      <c r="A4" s="256"/>
      <c r="B4" s="256"/>
      <c r="C4" s="256"/>
      <c r="D4" s="256"/>
    </row>
    <row r="5" spans="1:4" ht="21" customHeight="1">
      <c r="A5" s="257" t="s">
        <v>274</v>
      </c>
      <c r="B5" s="257"/>
      <c r="C5" s="257"/>
      <c r="D5" s="257"/>
    </row>
    <row r="6" spans="1:4" ht="21" customHeight="1">
      <c r="A6" s="257" t="s">
        <v>275</v>
      </c>
      <c r="B6" s="257"/>
      <c r="C6" s="257"/>
      <c r="D6" s="257"/>
    </row>
    <row r="7" spans="1:4" ht="21" customHeight="1">
      <c r="A7" s="257"/>
      <c r="B7" s="257"/>
      <c r="C7" s="257"/>
      <c r="D7" s="257"/>
    </row>
    <row r="8" spans="1:4" ht="15.75">
      <c r="A8" s="258" t="s">
        <v>298</v>
      </c>
      <c r="B8" s="258"/>
      <c r="C8" s="258"/>
      <c r="D8" s="258"/>
    </row>
    <row r="9" spans="1:4" ht="12.75" customHeight="1">
      <c r="A9" s="180"/>
      <c r="B9" s="181"/>
      <c r="C9" s="182"/>
      <c r="D9" s="182"/>
    </row>
    <row r="10" spans="1:4" ht="60.75" customHeight="1">
      <c r="A10" s="183"/>
      <c r="B10" s="184" t="s">
        <v>83</v>
      </c>
      <c r="C10" s="185" t="s">
        <v>107</v>
      </c>
      <c r="D10" s="186" t="s">
        <v>204</v>
      </c>
    </row>
    <row r="11" spans="1:4" ht="25.5">
      <c r="A11" s="187" t="s">
        <v>156</v>
      </c>
      <c r="B11" s="188" t="s">
        <v>34</v>
      </c>
      <c r="C11" s="189">
        <v>107.59</v>
      </c>
      <c r="D11" s="190" t="s">
        <v>297</v>
      </c>
    </row>
    <row r="12" spans="1:4" ht="15">
      <c r="A12" s="191" t="s">
        <v>109</v>
      </c>
      <c r="B12" s="192" t="s">
        <v>3</v>
      </c>
      <c r="C12" s="189">
        <v>79</v>
      </c>
      <c r="D12" s="193" t="s">
        <v>299</v>
      </c>
    </row>
    <row r="13" spans="1:4" ht="15">
      <c r="A13" s="191" t="s">
        <v>110</v>
      </c>
      <c r="B13" s="192" t="s">
        <v>47</v>
      </c>
      <c r="C13" s="189">
        <v>4</v>
      </c>
      <c r="D13" s="193"/>
    </row>
    <row r="14" spans="1:4" ht="15">
      <c r="A14" s="187" t="s">
        <v>111</v>
      </c>
      <c r="B14" s="188" t="s">
        <v>17</v>
      </c>
      <c r="C14" s="189">
        <v>19644.8</v>
      </c>
      <c r="D14" s="193" t="s">
        <v>300</v>
      </c>
    </row>
    <row r="15" spans="1:4" ht="38.25">
      <c r="A15" s="187" t="s">
        <v>108</v>
      </c>
      <c r="B15" s="188"/>
      <c r="C15" s="189"/>
      <c r="D15" s="193"/>
    </row>
    <row r="16" spans="1:4" ht="15">
      <c r="A16" s="191" t="s">
        <v>276</v>
      </c>
      <c r="B16" s="192" t="s">
        <v>277</v>
      </c>
      <c r="C16" s="189">
        <v>13085712</v>
      </c>
      <c r="D16" s="193" t="s">
        <v>279</v>
      </c>
    </row>
    <row r="17" spans="1:4" ht="15">
      <c r="A17" s="191"/>
      <c r="B17" s="192"/>
      <c r="C17" s="189"/>
      <c r="D17" s="193"/>
    </row>
    <row r="18" spans="1:4" ht="15">
      <c r="A18" s="191"/>
      <c r="B18" s="192"/>
      <c r="C18" s="189"/>
      <c r="D18" s="193"/>
    </row>
    <row r="19" spans="1:4" ht="15">
      <c r="A19" s="191" t="s">
        <v>184</v>
      </c>
      <c r="B19" s="192" t="s">
        <v>18</v>
      </c>
      <c r="C19" s="189"/>
      <c r="D19" s="193"/>
    </row>
    <row r="20" spans="1:4" ht="15">
      <c r="A20" s="191" t="s">
        <v>162</v>
      </c>
      <c r="B20" s="192"/>
      <c r="C20" s="189">
        <v>13678.9</v>
      </c>
      <c r="D20" s="193" t="s">
        <v>301</v>
      </c>
    </row>
    <row r="21" spans="1:4" ht="15">
      <c r="A21" s="191" t="s">
        <v>163</v>
      </c>
      <c r="B21" s="192"/>
      <c r="C21" s="189">
        <v>88600.1</v>
      </c>
      <c r="D21" s="193" t="s">
        <v>302</v>
      </c>
    </row>
    <row r="22" spans="1:4" ht="15">
      <c r="A22" s="191" t="s">
        <v>243</v>
      </c>
      <c r="B22" s="192"/>
      <c r="C22" s="189"/>
      <c r="D22" s="193"/>
    </row>
    <row r="23" spans="1:4" ht="15">
      <c r="A23" s="191" t="s">
        <v>244</v>
      </c>
      <c r="B23" s="192"/>
      <c r="C23" s="189" t="s">
        <v>278</v>
      </c>
      <c r="D23" s="193"/>
    </row>
    <row r="24" spans="1:4" ht="15">
      <c r="A24" s="191" t="s">
        <v>164</v>
      </c>
      <c r="B24" s="192" t="s">
        <v>18</v>
      </c>
      <c r="C24" s="189">
        <v>7828.8</v>
      </c>
      <c r="D24" s="193" t="s">
        <v>303</v>
      </c>
    </row>
    <row r="25" spans="1:4" ht="15">
      <c r="A25" s="191" t="s">
        <v>168</v>
      </c>
      <c r="B25" s="192" t="s">
        <v>18</v>
      </c>
      <c r="C25" s="189">
        <v>108093.1</v>
      </c>
      <c r="D25" s="193" t="s">
        <v>280</v>
      </c>
    </row>
    <row r="26" spans="1:4" ht="15">
      <c r="A26" s="194"/>
      <c r="B26" s="195"/>
      <c r="C26" s="196"/>
      <c r="D26" s="19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8.25390625" style="68" customWidth="1"/>
    <col min="2" max="2" width="8.875" style="54" hidden="1" customWidth="1"/>
    <col min="3" max="3" width="18.875" style="72" customWidth="1"/>
    <col min="4" max="5" width="14.75390625" style="55" customWidth="1"/>
    <col min="6" max="6" width="28.75390625" style="55" hidden="1" customWidth="1"/>
    <col min="7" max="16384" width="9.125" style="55" customWidth="1"/>
  </cols>
  <sheetData>
    <row r="1" spans="4:5" ht="15.75">
      <c r="D1" s="254" t="s">
        <v>112</v>
      </c>
      <c r="E1" s="259"/>
    </row>
    <row r="3" spans="1:5" ht="28.5" customHeight="1">
      <c r="A3" s="260" t="s">
        <v>113</v>
      </c>
      <c r="B3" s="260"/>
      <c r="C3" s="260"/>
      <c r="D3" s="260"/>
      <c r="E3" s="260"/>
    </row>
    <row r="4" spans="2:5" ht="15.75" hidden="1">
      <c r="B4" s="56" t="s">
        <v>114</v>
      </c>
      <c r="C4" s="56"/>
      <c r="D4" s="261" t="s">
        <v>115</v>
      </c>
      <c r="E4" s="262"/>
    </row>
    <row r="5" spans="1:5" ht="78" customHeight="1">
      <c r="A5" s="50"/>
      <c r="B5" s="52" t="s">
        <v>116</v>
      </c>
      <c r="C5" s="57" t="s">
        <v>83</v>
      </c>
      <c r="D5" s="57" t="s">
        <v>117</v>
      </c>
      <c r="E5" s="57" t="s">
        <v>183</v>
      </c>
    </row>
    <row r="6" spans="1:5" ht="46.5" customHeight="1">
      <c r="A6" s="69" t="s">
        <v>262</v>
      </c>
      <c r="B6" s="56"/>
      <c r="C6" s="60" t="s">
        <v>118</v>
      </c>
      <c r="D6" s="59"/>
      <c r="E6" s="60"/>
    </row>
    <row r="7" spans="1:5" ht="23.25" customHeight="1" hidden="1">
      <c r="A7" s="70"/>
      <c r="B7" s="62"/>
      <c r="C7" s="56"/>
      <c r="D7" s="61"/>
      <c r="E7" s="61"/>
    </row>
    <row r="8" spans="1:5" ht="24" customHeight="1" hidden="1">
      <c r="A8" s="70"/>
      <c r="B8" s="62"/>
      <c r="C8" s="56"/>
      <c r="D8" s="61"/>
      <c r="E8" s="61"/>
    </row>
    <row r="9" spans="1:5" ht="24" customHeight="1" hidden="1">
      <c r="A9" s="70"/>
      <c r="B9" s="62"/>
      <c r="C9" s="56"/>
      <c r="D9" s="61"/>
      <c r="E9" s="61"/>
    </row>
    <row r="10" spans="1:5" ht="24" customHeight="1" hidden="1">
      <c r="A10" s="70"/>
      <c r="B10" s="62"/>
      <c r="C10" s="56"/>
      <c r="D10" s="61"/>
      <c r="E10" s="61"/>
    </row>
    <row r="11" spans="1:5" ht="31.5" customHeight="1" hidden="1">
      <c r="A11" s="71" t="s">
        <v>119</v>
      </c>
      <c r="B11" s="56"/>
      <c r="C11" s="60" t="s">
        <v>120</v>
      </c>
      <c r="D11" s="63" t="s">
        <v>121</v>
      </c>
      <c r="E11" s="64"/>
    </row>
    <row r="12" spans="1:5" ht="53.25" customHeight="1">
      <c r="A12" s="71" t="s">
        <v>281</v>
      </c>
      <c r="B12" s="62" t="s">
        <v>122</v>
      </c>
      <c r="C12" s="56" t="s">
        <v>120</v>
      </c>
      <c r="D12" s="65">
        <v>3000</v>
      </c>
      <c r="E12" s="65"/>
    </row>
    <row r="13" spans="1:5" ht="14.25" customHeight="1">
      <c r="A13" s="70"/>
      <c r="B13" s="56"/>
      <c r="C13" s="60"/>
      <c r="D13" s="65"/>
      <c r="E13" s="65"/>
    </row>
    <row r="14" spans="1:5" ht="13.5" customHeight="1">
      <c r="A14" s="71"/>
      <c r="B14" s="56"/>
      <c r="C14" s="60"/>
      <c r="D14" s="66"/>
      <c r="E14" s="67"/>
    </row>
    <row r="15" spans="1:5" ht="32.25" customHeight="1" hidden="1">
      <c r="A15" s="71" t="s">
        <v>123</v>
      </c>
      <c r="B15" s="56"/>
      <c r="C15" s="60" t="s">
        <v>120</v>
      </c>
      <c r="D15" s="63" t="s">
        <v>124</v>
      </c>
      <c r="E15" s="64"/>
    </row>
    <row r="16" spans="1:5" ht="32.25" customHeight="1" hidden="1">
      <c r="A16" s="71" t="s">
        <v>125</v>
      </c>
      <c r="B16" s="56"/>
      <c r="C16" s="60" t="s">
        <v>126</v>
      </c>
      <c r="D16" s="63" t="s">
        <v>127</v>
      </c>
      <c r="E16" s="64"/>
    </row>
    <row r="17" spans="1:5" ht="27" customHeight="1" hidden="1">
      <c r="A17" s="71" t="s">
        <v>128</v>
      </c>
      <c r="B17" s="56"/>
      <c r="C17" s="60" t="s">
        <v>129</v>
      </c>
      <c r="D17" s="59">
        <v>10</v>
      </c>
      <c r="E17" s="60">
        <v>0</v>
      </c>
    </row>
    <row r="18" spans="1:5" ht="25.5" customHeight="1" hidden="1">
      <c r="A18" s="71"/>
      <c r="B18" s="56"/>
      <c r="C18" s="60"/>
      <c r="D18" s="59"/>
      <c r="E18" s="60"/>
    </row>
    <row r="19" spans="1:5" ht="27" customHeight="1" hidden="1">
      <c r="A19" s="71"/>
      <c r="B19" s="56"/>
      <c r="C19" s="60"/>
      <c r="D19" s="59"/>
      <c r="E19" s="60"/>
    </row>
    <row r="20" spans="1:5" s="54" customFormat="1" ht="30" customHeight="1" hidden="1">
      <c r="A20" s="71" t="s">
        <v>130</v>
      </c>
      <c r="B20" s="58" t="s">
        <v>131</v>
      </c>
      <c r="C20" s="56"/>
      <c r="D20" s="62"/>
      <c r="E20" s="62"/>
    </row>
    <row r="21" spans="1:5" ht="33.75" customHeight="1">
      <c r="A21" s="69" t="s">
        <v>199</v>
      </c>
      <c r="B21" s="62"/>
      <c r="D21" s="61"/>
      <c r="E21" s="61"/>
    </row>
    <row r="22" spans="1:5" ht="30" customHeight="1" hidden="1">
      <c r="A22" s="71" t="s">
        <v>132</v>
      </c>
      <c r="B22" s="62" t="s">
        <v>122</v>
      </c>
      <c r="C22" s="56" t="s">
        <v>133</v>
      </c>
      <c r="D22" s="61">
        <v>3</v>
      </c>
      <c r="E22" s="61"/>
    </row>
    <row r="23" spans="1:5" ht="30" customHeight="1">
      <c r="A23" s="71" t="s">
        <v>134</v>
      </c>
      <c r="B23" s="62"/>
      <c r="C23" s="56" t="s">
        <v>203</v>
      </c>
      <c r="D23" s="61"/>
      <c r="E23" s="61"/>
    </row>
    <row r="24" spans="1:5" ht="30" customHeight="1">
      <c r="A24" s="71" t="s">
        <v>135</v>
      </c>
      <c r="B24" s="62"/>
      <c r="C24" s="56" t="s">
        <v>136</v>
      </c>
      <c r="D24" s="61"/>
      <c r="E24" s="61"/>
    </row>
    <row r="25" spans="1:5" ht="30" customHeight="1">
      <c r="A25" s="70" t="s">
        <v>137</v>
      </c>
      <c r="B25" s="62"/>
      <c r="C25" s="56" t="s">
        <v>138</v>
      </c>
      <c r="D25" s="61"/>
      <c r="E25" s="61"/>
    </row>
    <row r="26" spans="1:5" ht="30.75" customHeight="1">
      <c r="A26" s="70" t="s">
        <v>139</v>
      </c>
      <c r="B26" s="62"/>
      <c r="C26" s="56" t="s">
        <v>180</v>
      </c>
      <c r="D26" s="61"/>
      <c r="E26" s="61"/>
    </row>
    <row r="27" spans="1:5" ht="30.75" customHeight="1">
      <c r="A27" s="71" t="s">
        <v>181</v>
      </c>
      <c r="B27" s="58"/>
      <c r="C27" s="60" t="s">
        <v>182</v>
      </c>
      <c r="D27" s="61"/>
      <c r="E27" s="61"/>
    </row>
    <row r="28" spans="1:5" ht="22.5" customHeight="1">
      <c r="A28" s="71" t="s">
        <v>140</v>
      </c>
      <c r="B28" s="62"/>
      <c r="C28" s="56" t="s">
        <v>138</v>
      </c>
      <c r="D28" s="61"/>
      <c r="E28" s="61"/>
    </row>
    <row r="29" spans="1:5" ht="15.75">
      <c r="A29" s="70"/>
      <c r="B29" s="62"/>
      <c r="C29" s="56"/>
      <c r="D29" s="61"/>
      <c r="E29" s="61"/>
    </row>
    <row r="30" spans="1:5" ht="15.75">
      <c r="A30" s="70"/>
      <c r="B30" s="62"/>
      <c r="C30" s="56"/>
      <c r="D30" s="61"/>
      <c r="E30" s="61"/>
    </row>
    <row r="31" spans="1:5" ht="15.75">
      <c r="A31" s="70"/>
      <c r="B31" s="62"/>
      <c r="C31" s="60"/>
      <c r="D31" s="61"/>
      <c r="E31" s="61"/>
    </row>
    <row r="32" spans="1:5" ht="15.75">
      <c r="A32" s="70"/>
      <c r="B32" s="58"/>
      <c r="C32" s="56"/>
      <c r="D32" s="61"/>
      <c r="E32" s="61"/>
    </row>
    <row r="33" spans="1:5" ht="15.75">
      <c r="A33" s="70"/>
      <c r="B33" s="62"/>
      <c r="C33" s="56"/>
      <c r="D33" s="61"/>
      <c r="E33" s="6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68" customWidth="1"/>
    <col min="2" max="2" width="12.875" style="54" customWidth="1"/>
    <col min="3" max="3" width="12.00390625" style="72" customWidth="1"/>
    <col min="4" max="4" width="12.125" style="55" customWidth="1"/>
    <col min="5" max="8" width="9.125" style="55" customWidth="1"/>
    <col min="9" max="9" width="12.00390625" style="55" customWidth="1"/>
    <col min="10" max="10" width="9.125" style="55" customWidth="1"/>
    <col min="11" max="11" width="8.00390625" style="55" customWidth="1"/>
    <col min="12" max="12" width="15.00390625" style="55" customWidth="1"/>
    <col min="13" max="13" width="0.2421875" style="55" customWidth="1"/>
    <col min="14" max="16384" width="9.125" style="55" customWidth="1"/>
  </cols>
  <sheetData>
    <row r="1" spans="1:13" ht="15.75" customHeight="1">
      <c r="A1" s="272" t="s">
        <v>142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5.7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.75">
      <c r="A3" s="273" t="s">
        <v>153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5.75" customHeight="1">
      <c r="A4" s="274" t="s">
        <v>154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73"/>
    </row>
    <row r="5" spans="1:13" ht="15.75">
      <c r="A5" s="274" t="s">
        <v>165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73"/>
    </row>
    <row r="6" spans="1:13" ht="16.5" thickBot="1">
      <c r="A6" s="76"/>
      <c r="B6" s="77"/>
      <c r="C6" s="77"/>
      <c r="D6" s="77"/>
      <c r="E6" s="77"/>
      <c r="F6" s="77"/>
      <c r="G6" s="77"/>
      <c r="H6" s="77"/>
      <c r="I6" s="77"/>
      <c r="J6" s="275"/>
      <c r="K6" s="275"/>
      <c r="L6" s="78"/>
      <c r="M6" s="73"/>
    </row>
    <row r="7" spans="1:13" ht="78.75" customHeight="1" thickBot="1">
      <c r="A7" s="264" t="s">
        <v>148</v>
      </c>
      <c r="B7" s="266" t="s">
        <v>149</v>
      </c>
      <c r="C7" s="264" t="s">
        <v>150</v>
      </c>
      <c r="D7" s="266" t="s">
        <v>151</v>
      </c>
      <c r="E7" s="269" t="s">
        <v>176</v>
      </c>
      <c r="F7" s="270"/>
      <c r="G7" s="269" t="s">
        <v>177</v>
      </c>
      <c r="H7" s="270"/>
      <c r="I7" s="86" t="s">
        <v>202</v>
      </c>
      <c r="J7" s="269" t="s">
        <v>178</v>
      </c>
      <c r="K7" s="270"/>
      <c r="L7" s="264" t="s">
        <v>152</v>
      </c>
      <c r="M7" s="73"/>
    </row>
    <row r="8" spans="1:13" ht="16.5" thickBot="1">
      <c r="A8" s="265"/>
      <c r="B8" s="267"/>
      <c r="C8" s="265"/>
      <c r="D8" s="267"/>
      <c r="E8" s="74" t="s">
        <v>143</v>
      </c>
      <c r="F8" s="75" t="s">
        <v>144</v>
      </c>
      <c r="G8" s="74" t="s">
        <v>145</v>
      </c>
      <c r="H8" s="74" t="s">
        <v>146</v>
      </c>
      <c r="I8" s="86"/>
      <c r="J8" s="74" t="s">
        <v>143</v>
      </c>
      <c r="K8" s="74" t="s">
        <v>146</v>
      </c>
      <c r="L8" s="265"/>
      <c r="M8" s="73"/>
    </row>
    <row r="9" spans="1:13" ht="15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73"/>
    </row>
    <row r="10" spans="1:13" ht="15.7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73"/>
    </row>
    <row r="11" spans="1:13" ht="15.75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73"/>
    </row>
    <row r="12" spans="1:13" ht="15.7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3"/>
    </row>
    <row r="13" spans="1:13" ht="15.7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3"/>
    </row>
    <row r="14" spans="1:13" ht="15.7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3"/>
    </row>
    <row r="15" spans="1:13" ht="15.7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73"/>
    </row>
    <row r="16" spans="1:13" ht="15.7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73"/>
    </row>
    <row r="17" spans="1:13" ht="15.7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73"/>
    </row>
    <row r="18" spans="1:13" ht="15.7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73"/>
    </row>
    <row r="19" spans="1:13" ht="15.7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73"/>
    </row>
    <row r="20" spans="1:13" ht="15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73"/>
    </row>
    <row r="21" spans="1:13" ht="15.7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73"/>
    </row>
    <row r="22" spans="1:13" ht="15.7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73"/>
    </row>
    <row r="23" spans="1:13" ht="15.7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73"/>
    </row>
    <row r="24" spans="1:13" ht="15.7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73"/>
    </row>
    <row r="25" spans="1:13" ht="15.7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73"/>
    </row>
    <row r="26" spans="1:13" ht="15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73"/>
    </row>
    <row r="27" spans="1:13" ht="16.5" thickBo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73"/>
    </row>
    <row r="28" spans="1:13" ht="15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3"/>
    </row>
    <row r="29" spans="1:13" ht="15.75">
      <c r="A29" s="271" t="s">
        <v>194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</row>
    <row r="30" spans="1:13" ht="15.75">
      <c r="A30" s="268" t="s">
        <v>147</v>
      </c>
      <c r="B30" s="268"/>
      <c r="C30" s="268"/>
      <c r="D30" s="268"/>
      <c r="E30" s="268"/>
      <c r="F30" s="76"/>
      <c r="G30" s="76"/>
      <c r="H30" s="76"/>
      <c r="I30" s="76"/>
      <c r="J30" s="76"/>
      <c r="K30" s="76"/>
      <c r="L30" s="76"/>
      <c r="M30" s="73"/>
    </row>
    <row r="31" spans="1:13" ht="15.75">
      <c r="A31" s="263" t="s">
        <v>179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</row>
    <row r="32" spans="1:13" ht="15.7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4">
      <selection activeCell="D15" sqref="D15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28" customWidth="1"/>
    <col min="4" max="4" width="28.125" style="134" customWidth="1"/>
    <col min="5" max="5" width="35.125" style="128" customWidth="1"/>
    <col min="6" max="16384" width="40.75390625" style="1" customWidth="1"/>
  </cols>
  <sheetData>
    <row r="1" spans="5:17" ht="15.75">
      <c r="E1" s="129" t="s">
        <v>141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ht="13.5">
      <c r="D2" s="135"/>
    </row>
    <row r="3" spans="2:4" ht="20.25" customHeight="1">
      <c r="B3" s="98" t="s">
        <v>190</v>
      </c>
      <c r="C3" s="130"/>
      <c r="D3" s="136"/>
    </row>
    <row r="4" spans="1:4" ht="15.75">
      <c r="A4" s="1" t="s">
        <v>282</v>
      </c>
      <c r="B4" s="99"/>
      <c r="C4" s="130"/>
      <c r="D4" s="136"/>
    </row>
    <row r="5" spans="2:4" ht="12.75">
      <c r="B5" s="276" t="s">
        <v>192</v>
      </c>
      <c r="C5" s="276"/>
      <c r="D5" s="276"/>
    </row>
    <row r="6" spans="2:4" ht="15.75">
      <c r="B6" s="197" t="s">
        <v>308</v>
      </c>
      <c r="C6" s="130"/>
      <c r="D6" s="136"/>
    </row>
    <row r="7" ht="13.5" thickBot="1"/>
    <row r="8" spans="1:5" ht="12.75">
      <c r="A8" s="288" t="s">
        <v>193</v>
      </c>
      <c r="B8" s="289"/>
      <c r="C8" s="286" t="s">
        <v>189</v>
      </c>
      <c r="D8" s="287"/>
      <c r="E8" s="277" t="s">
        <v>201</v>
      </c>
    </row>
    <row r="9" spans="1:5" ht="38.25" customHeight="1">
      <c r="A9" s="290"/>
      <c r="B9" s="291"/>
      <c r="C9" s="131" t="s">
        <v>283</v>
      </c>
      <c r="D9" s="132" t="s">
        <v>309</v>
      </c>
      <c r="E9" s="278"/>
    </row>
    <row r="10" spans="1:5" ht="12.75" customHeight="1">
      <c r="A10" s="292" t="s">
        <v>185</v>
      </c>
      <c r="B10" s="294" t="s">
        <v>186</v>
      </c>
      <c r="C10" s="282" t="s">
        <v>187</v>
      </c>
      <c r="D10" s="284" t="s">
        <v>188</v>
      </c>
      <c r="E10" s="278"/>
    </row>
    <row r="11" spans="1:5" ht="13.5" thickBot="1">
      <c r="A11" s="293"/>
      <c r="B11" s="295"/>
      <c r="C11" s="283"/>
      <c r="D11" s="285"/>
      <c r="E11" s="279"/>
    </row>
    <row r="12" spans="1:5" ht="130.5" customHeight="1">
      <c r="A12" s="126" t="s">
        <v>284</v>
      </c>
      <c r="B12" s="100" t="s">
        <v>288</v>
      </c>
      <c r="C12" s="200" t="s">
        <v>315</v>
      </c>
      <c r="D12" s="202">
        <v>121</v>
      </c>
      <c r="E12" s="137" t="s">
        <v>289</v>
      </c>
    </row>
    <row r="13" spans="1:5" ht="191.25">
      <c r="A13" s="126" t="s">
        <v>285</v>
      </c>
      <c r="B13" s="101" t="s">
        <v>291</v>
      </c>
      <c r="C13" s="200" t="s">
        <v>310</v>
      </c>
      <c r="D13" s="203">
        <v>2743.6</v>
      </c>
      <c r="E13" s="5" t="s">
        <v>311</v>
      </c>
    </row>
    <row r="14" spans="1:5" ht="242.25">
      <c r="A14" s="127" t="s">
        <v>286</v>
      </c>
      <c r="B14" s="101" t="s">
        <v>290</v>
      </c>
      <c r="C14" s="200" t="s">
        <v>314</v>
      </c>
      <c r="D14" s="201">
        <v>343.65</v>
      </c>
      <c r="E14" s="198" t="s">
        <v>318</v>
      </c>
    </row>
    <row r="15" spans="1:5" ht="128.25" thickBot="1">
      <c r="A15" s="127" t="s">
        <v>287</v>
      </c>
      <c r="B15" s="102" t="s">
        <v>292</v>
      </c>
      <c r="C15" s="200" t="s">
        <v>312</v>
      </c>
      <c r="D15" s="201">
        <v>8.64</v>
      </c>
      <c r="E15" s="198" t="s">
        <v>313</v>
      </c>
    </row>
    <row r="16" spans="1:5" ht="27" customHeight="1" thickBot="1">
      <c r="A16" s="280" t="s">
        <v>191</v>
      </c>
      <c r="B16" s="281"/>
      <c r="C16" s="204" t="s">
        <v>316</v>
      </c>
      <c r="D16" s="204" t="s">
        <v>317</v>
      </c>
      <c r="E16" s="133"/>
    </row>
    <row r="17" spans="3:4" ht="12.75">
      <c r="C17" s="205"/>
      <c r="D17" s="206"/>
    </row>
    <row r="18" spans="3:4" ht="12.75">
      <c r="C18" s="205"/>
      <c r="D18" s="206"/>
    </row>
    <row r="19" spans="3:4" ht="12.75">
      <c r="C19" s="205"/>
      <c r="D19" s="206"/>
    </row>
    <row r="20" spans="3:4" ht="12.75">
      <c r="C20" s="205"/>
      <c r="D20" s="206"/>
    </row>
    <row r="21" spans="3:4" ht="12.75">
      <c r="C21" s="205"/>
      <c r="D21" s="206"/>
    </row>
    <row r="22" spans="3:4" ht="12.75">
      <c r="C22" s="205"/>
      <c r="D22" s="206"/>
    </row>
  </sheetData>
  <sheetProtection/>
  <mergeCells count="9">
    <mergeCell ref="B5:D5"/>
    <mergeCell ref="E8:E11"/>
    <mergeCell ref="A16:B16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1.141732283464567" bottom="0.1968503937007874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2012-03-03T08:48:30Z</cp:lastPrinted>
  <dcterms:created xsi:type="dcterms:W3CDTF">2007-10-25T07:17:21Z</dcterms:created>
  <dcterms:modified xsi:type="dcterms:W3CDTF">2012-03-03T10:17:38Z</dcterms:modified>
  <cp:category/>
  <cp:version/>
  <cp:contentType/>
  <cp:contentStatus/>
</cp:coreProperties>
</file>